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sultats_TOTS" sheetId="1" r:id="rId1"/>
    <sheet name="Resultats_TOTS_Alf" sheetId="10" r:id="rId2"/>
    <sheet name="Resultats_CNC_FEM" sheetId="4" r:id="rId3"/>
    <sheet name="Resultats_CNC_MASC" sheetId="5" r:id="rId4"/>
    <sheet name="Resultats_OPEN_FEM" sheetId="6" r:id="rId5"/>
    <sheet name="Resultats_OPEN_MASC" sheetId="7" r:id="rId6"/>
    <sheet name="Resultats_OPEN_Mixt" sheetId="8" r:id="rId7"/>
  </sheets>
  <externalReferences>
    <externalReference r:id="rId8"/>
  </externalReferences>
  <definedNames>
    <definedName name="_xlnm._FilterDatabase" localSheetId="2" hidden="1">Resultats_CNC_FEM!$A$1:$AB$304</definedName>
    <definedName name="_xlnm._FilterDatabase" localSheetId="3" hidden="1">Resultats_CNC_MASC!$A$1:$AB$304</definedName>
    <definedName name="_xlnm._FilterDatabase" localSheetId="4" hidden="1">Resultats_OPEN_FEM!$A$1:$AB$304</definedName>
    <definedName name="_xlnm._FilterDatabase" localSheetId="5" hidden="1">Resultats_OPEN_MASC!$A$1:$AB$304</definedName>
    <definedName name="_xlnm._FilterDatabase" localSheetId="6" hidden="1">Resultats_OPEN_Mixt!$A$1:$AB$304</definedName>
  </definedNames>
  <calcPr calcId="145621"/>
</workbook>
</file>

<file path=xl/calcChain.xml><?xml version="1.0" encoding="utf-8"?>
<calcChain xmlns="http://schemas.openxmlformats.org/spreadsheetml/2006/main">
  <c r="T97" i="10" l="1"/>
  <c r="S97" i="10"/>
  <c r="X97" i="10" s="1"/>
  <c r="Q97" i="10"/>
  <c r="O97" i="10"/>
  <c r="M97" i="10"/>
  <c r="Z260" i="10"/>
  <c r="T260" i="10"/>
  <c r="S260" i="10"/>
  <c r="X260" i="10" s="1"/>
  <c r="Q260" i="10"/>
  <c r="O260" i="10"/>
  <c r="M260" i="10"/>
  <c r="T23" i="10"/>
  <c r="S23" i="10"/>
  <c r="Q23" i="10"/>
  <c r="O23" i="10"/>
  <c r="W23" i="10" s="1"/>
  <c r="M23" i="10"/>
  <c r="U23" i="10" s="1"/>
  <c r="T60" i="10"/>
  <c r="S60" i="10"/>
  <c r="X60" i="10" s="1"/>
  <c r="Q60" i="10"/>
  <c r="O60" i="10"/>
  <c r="M60" i="10"/>
  <c r="U60" i="10" s="1"/>
  <c r="T204" i="10"/>
  <c r="S204" i="10"/>
  <c r="X204" i="10" s="1"/>
  <c r="Q204" i="10"/>
  <c r="V204" i="10" s="1"/>
  <c r="O204" i="10"/>
  <c r="W204" i="10" s="1"/>
  <c r="M204" i="10"/>
  <c r="T205" i="10"/>
  <c r="S205" i="10"/>
  <c r="Q205" i="10"/>
  <c r="O205" i="10"/>
  <c r="W205" i="10" s="1"/>
  <c r="M205" i="10"/>
  <c r="T80" i="10"/>
  <c r="S80" i="10"/>
  <c r="X80" i="10" s="1"/>
  <c r="Q80" i="10"/>
  <c r="O80" i="10"/>
  <c r="M80" i="10"/>
  <c r="U80" i="10" s="1"/>
  <c r="T132" i="10"/>
  <c r="S132" i="10"/>
  <c r="Q132" i="10"/>
  <c r="V132" i="10" s="1"/>
  <c r="O132" i="10"/>
  <c r="X132" i="10" s="1"/>
  <c r="M132" i="10"/>
  <c r="T164" i="10"/>
  <c r="S164" i="10"/>
  <c r="X164" i="10" s="1"/>
  <c r="Q164" i="10"/>
  <c r="O164" i="10"/>
  <c r="W164" i="10" s="1"/>
  <c r="M164" i="10"/>
  <c r="AA161" i="10"/>
  <c r="X161" i="10"/>
  <c r="T161" i="10"/>
  <c r="S161" i="10"/>
  <c r="Q161" i="10"/>
  <c r="O161" i="10"/>
  <c r="W161" i="10" s="1"/>
  <c r="M161" i="10"/>
  <c r="U161" i="10" s="1"/>
  <c r="X158" i="10"/>
  <c r="T158" i="10"/>
  <c r="S158" i="10"/>
  <c r="Q158" i="10"/>
  <c r="O158" i="10"/>
  <c r="W158" i="10" s="1"/>
  <c r="M158" i="10"/>
  <c r="T170" i="10"/>
  <c r="S170" i="10"/>
  <c r="Q170" i="10"/>
  <c r="V170" i="10" s="1"/>
  <c r="O170" i="10"/>
  <c r="W170" i="10" s="1"/>
  <c r="M170" i="10"/>
  <c r="T153" i="10"/>
  <c r="S153" i="10"/>
  <c r="Q153" i="10"/>
  <c r="O153" i="10"/>
  <c r="W153" i="10" s="1"/>
  <c r="M153" i="10"/>
  <c r="U153" i="10" s="1"/>
  <c r="AA90" i="10"/>
  <c r="T90" i="10"/>
  <c r="S90" i="10"/>
  <c r="X90" i="10" s="1"/>
  <c r="Q90" i="10"/>
  <c r="O90" i="10"/>
  <c r="W90" i="10" s="1"/>
  <c r="M90" i="10"/>
  <c r="T47" i="10"/>
  <c r="S47" i="10"/>
  <c r="X47" i="10" s="1"/>
  <c r="Q47" i="10"/>
  <c r="V47" i="10" s="1"/>
  <c r="O47" i="10"/>
  <c r="W47" i="10" s="1"/>
  <c r="M47" i="10"/>
  <c r="AA49" i="10"/>
  <c r="T49" i="10"/>
  <c r="S49" i="10"/>
  <c r="Q49" i="10"/>
  <c r="V49" i="10" s="1"/>
  <c r="O49" i="10"/>
  <c r="M49" i="10"/>
  <c r="U49" i="10" s="1"/>
  <c r="T4" i="10"/>
  <c r="S4" i="10"/>
  <c r="Q4" i="10"/>
  <c r="V4" i="10" s="1"/>
  <c r="O4" i="10"/>
  <c r="M4" i="10"/>
  <c r="T81" i="10"/>
  <c r="S81" i="10"/>
  <c r="X81" i="10" s="1"/>
  <c r="Q81" i="10"/>
  <c r="O81" i="10"/>
  <c r="M81" i="10"/>
  <c r="AA21" i="10"/>
  <c r="T21" i="10"/>
  <c r="S21" i="10"/>
  <c r="Q21" i="10"/>
  <c r="O21" i="10"/>
  <c r="M21" i="10"/>
  <c r="T197" i="10"/>
  <c r="S197" i="10"/>
  <c r="Q197" i="10"/>
  <c r="O197" i="10"/>
  <c r="M197" i="10"/>
  <c r="T113" i="10"/>
  <c r="S113" i="10"/>
  <c r="Q113" i="10"/>
  <c r="O113" i="10"/>
  <c r="M113" i="10"/>
  <c r="AA280" i="10"/>
  <c r="T280" i="10"/>
  <c r="S280" i="10"/>
  <c r="X280" i="10" s="1"/>
  <c r="Q280" i="10"/>
  <c r="O280" i="10"/>
  <c r="M280" i="10"/>
  <c r="U280" i="10" s="1"/>
  <c r="T104" i="10"/>
  <c r="S104" i="10"/>
  <c r="X104" i="10" s="1"/>
  <c r="Q104" i="10"/>
  <c r="V104" i="10" s="1"/>
  <c r="O104" i="10"/>
  <c r="W104" i="10" s="1"/>
  <c r="M104" i="10"/>
  <c r="T194" i="10"/>
  <c r="S194" i="10"/>
  <c r="Q194" i="10"/>
  <c r="O194" i="10"/>
  <c r="W194" i="10" s="1"/>
  <c r="M194" i="10"/>
  <c r="T202" i="10"/>
  <c r="S202" i="10"/>
  <c r="X202" i="10" s="1"/>
  <c r="Q202" i="10"/>
  <c r="O202" i="10"/>
  <c r="W202" i="10" s="1"/>
  <c r="M202" i="10"/>
  <c r="U202" i="10" s="1"/>
  <c r="T200" i="10"/>
  <c r="S200" i="10"/>
  <c r="X200" i="10" s="1"/>
  <c r="Q200" i="10"/>
  <c r="V200" i="10" s="1"/>
  <c r="O200" i="10"/>
  <c r="W200" i="10" s="1"/>
  <c r="M200" i="10"/>
  <c r="T136" i="10"/>
  <c r="S136" i="10"/>
  <c r="Q136" i="10"/>
  <c r="O136" i="10"/>
  <c r="W136" i="10" s="1"/>
  <c r="M136" i="10"/>
  <c r="AA3" i="10"/>
  <c r="AA4" i="10" s="1"/>
  <c r="AA6" i="10" s="1"/>
  <c r="T3" i="10"/>
  <c r="S3" i="10"/>
  <c r="X3" i="10" s="1"/>
  <c r="Q3" i="10"/>
  <c r="O3" i="10"/>
  <c r="W3" i="10" s="1"/>
  <c r="M3" i="10"/>
  <c r="U3" i="10" s="1"/>
  <c r="T83" i="10"/>
  <c r="S83" i="10"/>
  <c r="X83" i="10" s="1"/>
  <c r="Q83" i="10"/>
  <c r="V83" i="10" s="1"/>
  <c r="O83" i="10"/>
  <c r="W83" i="10" s="1"/>
  <c r="M83" i="10"/>
  <c r="T251" i="10"/>
  <c r="S251" i="10"/>
  <c r="Q251" i="10"/>
  <c r="O251" i="10"/>
  <c r="W251" i="10" s="1"/>
  <c r="M251" i="10"/>
  <c r="T223" i="10"/>
  <c r="S223" i="10"/>
  <c r="Q223" i="10"/>
  <c r="V223" i="10" s="1"/>
  <c r="O223" i="10"/>
  <c r="X223" i="10" s="1"/>
  <c r="M223" i="10"/>
  <c r="T107" i="10"/>
  <c r="S107" i="10"/>
  <c r="X107" i="10" s="1"/>
  <c r="Q107" i="10"/>
  <c r="O107" i="10"/>
  <c r="W107" i="10" s="1"/>
  <c r="M107" i="10"/>
  <c r="U266" i="10"/>
  <c r="T266" i="10"/>
  <c r="S266" i="10"/>
  <c r="Q266" i="10"/>
  <c r="O266" i="10"/>
  <c r="M266" i="10"/>
  <c r="AA286" i="10"/>
  <c r="T286" i="10"/>
  <c r="S286" i="10"/>
  <c r="X286" i="10" s="1"/>
  <c r="Q286" i="10"/>
  <c r="O286" i="10"/>
  <c r="M286" i="10"/>
  <c r="U286" i="10" s="1"/>
  <c r="T214" i="10"/>
  <c r="S214" i="10"/>
  <c r="X214" i="10" s="1"/>
  <c r="Q214" i="10"/>
  <c r="O214" i="10"/>
  <c r="M214" i="10"/>
  <c r="T71" i="10"/>
  <c r="S71" i="10"/>
  <c r="Q71" i="10"/>
  <c r="O71" i="10"/>
  <c r="X71" i="10" s="1"/>
  <c r="M71" i="10"/>
  <c r="AA50" i="10"/>
  <c r="T50" i="10"/>
  <c r="S50" i="10"/>
  <c r="Q50" i="10"/>
  <c r="O50" i="10"/>
  <c r="M50" i="10"/>
  <c r="T66" i="10"/>
  <c r="S66" i="10"/>
  <c r="X66" i="10" s="1"/>
  <c r="Q66" i="10"/>
  <c r="O66" i="10"/>
  <c r="M66" i="10"/>
  <c r="T183" i="10"/>
  <c r="S183" i="10"/>
  <c r="Q183" i="10"/>
  <c r="O183" i="10"/>
  <c r="M183" i="10"/>
  <c r="U183" i="10" s="1"/>
  <c r="AA297" i="10"/>
  <c r="T297" i="10"/>
  <c r="S297" i="10"/>
  <c r="X297" i="10" s="1"/>
  <c r="Q297" i="10"/>
  <c r="W297" i="10" s="1"/>
  <c r="O297" i="10"/>
  <c r="M297" i="10"/>
  <c r="U297" i="10" s="1"/>
  <c r="H297" i="10"/>
  <c r="AA160" i="10"/>
  <c r="T160" i="10"/>
  <c r="S160" i="10"/>
  <c r="Q160" i="10"/>
  <c r="V160" i="10" s="1"/>
  <c r="O160" i="10"/>
  <c r="W160" i="10" s="1"/>
  <c r="M160" i="10"/>
  <c r="U160" i="10" s="1"/>
  <c r="H160" i="10"/>
  <c r="T186" i="10"/>
  <c r="S186" i="10"/>
  <c r="Q186" i="10"/>
  <c r="O186" i="10"/>
  <c r="W186" i="10" s="1"/>
  <c r="M186" i="10"/>
  <c r="H186" i="10"/>
  <c r="T275" i="10"/>
  <c r="S275" i="10"/>
  <c r="Q275" i="10"/>
  <c r="O275" i="10"/>
  <c r="M275" i="10"/>
  <c r="U275" i="10" s="1"/>
  <c r="H275" i="10"/>
  <c r="T105" i="10"/>
  <c r="S105" i="10"/>
  <c r="X105" i="10" s="1"/>
  <c r="Q105" i="10"/>
  <c r="O105" i="10"/>
  <c r="W105" i="10" s="1"/>
  <c r="M105" i="10"/>
  <c r="H105" i="10"/>
  <c r="T166" i="10"/>
  <c r="S166" i="10"/>
  <c r="Q166" i="10"/>
  <c r="V166" i="10" s="1"/>
  <c r="O166" i="10"/>
  <c r="M166" i="10"/>
  <c r="U166" i="10" s="1"/>
  <c r="H166" i="10"/>
  <c r="AA304" i="10"/>
  <c r="AA303" i="10"/>
  <c r="AA122" i="10"/>
  <c r="T122" i="10"/>
  <c r="S122" i="10"/>
  <c r="Q122" i="10"/>
  <c r="O122" i="10"/>
  <c r="M122" i="10"/>
  <c r="H122" i="10"/>
  <c r="AA115" i="10"/>
  <c r="T115" i="10"/>
  <c r="S115" i="10"/>
  <c r="Q115" i="10"/>
  <c r="O115" i="10"/>
  <c r="M115" i="10"/>
  <c r="H115" i="10"/>
  <c r="T155" i="10"/>
  <c r="S155" i="10"/>
  <c r="Q155" i="10"/>
  <c r="V155" i="10" s="1"/>
  <c r="O155" i="10"/>
  <c r="W155" i="10" s="1"/>
  <c r="M155" i="10"/>
  <c r="U155" i="10" s="1"/>
  <c r="H155" i="10"/>
  <c r="T263" i="10"/>
  <c r="S263" i="10"/>
  <c r="Q263" i="10"/>
  <c r="V263" i="10" s="1"/>
  <c r="O263" i="10"/>
  <c r="W263" i="10" s="1"/>
  <c r="M263" i="10"/>
  <c r="H263" i="10"/>
  <c r="T258" i="10"/>
  <c r="S258" i="10"/>
  <c r="Q258" i="10"/>
  <c r="O258" i="10"/>
  <c r="M258" i="10"/>
  <c r="H258" i="10"/>
  <c r="T6" i="10"/>
  <c r="S6" i="10"/>
  <c r="X6" i="10" s="1"/>
  <c r="Q6" i="10"/>
  <c r="O6" i="10"/>
  <c r="W6" i="10" s="1"/>
  <c r="M6" i="10"/>
  <c r="U6" i="10" s="1"/>
  <c r="H6" i="10"/>
  <c r="AA193" i="10"/>
  <c r="T193" i="10"/>
  <c r="S193" i="10"/>
  <c r="X193" i="10" s="1"/>
  <c r="Q193" i="10"/>
  <c r="V193" i="10" s="1"/>
  <c r="O193" i="10"/>
  <c r="M193" i="10"/>
  <c r="U193" i="10" s="1"/>
  <c r="H193" i="10"/>
  <c r="T171" i="10"/>
  <c r="S171" i="10"/>
  <c r="Q171" i="10"/>
  <c r="V171" i="10" s="1"/>
  <c r="O171" i="10"/>
  <c r="W171" i="10" s="1"/>
  <c r="M171" i="10"/>
  <c r="H171" i="10"/>
  <c r="U190" i="10"/>
  <c r="T190" i="10"/>
  <c r="S190" i="10"/>
  <c r="Q190" i="10"/>
  <c r="V190" i="10" s="1"/>
  <c r="O190" i="10"/>
  <c r="W190" i="10" s="1"/>
  <c r="M190" i="10"/>
  <c r="H190" i="10"/>
  <c r="T234" i="10"/>
  <c r="S234" i="10"/>
  <c r="Q234" i="10"/>
  <c r="V234" i="10" s="1"/>
  <c r="O234" i="10"/>
  <c r="W234" i="10" s="1"/>
  <c r="M234" i="10"/>
  <c r="H234" i="10"/>
  <c r="T265" i="10"/>
  <c r="S265" i="10"/>
  <c r="Q265" i="10"/>
  <c r="O265" i="10"/>
  <c r="W265" i="10" s="1"/>
  <c r="M265" i="10"/>
  <c r="H265" i="10"/>
  <c r="T199" i="10"/>
  <c r="S199" i="10"/>
  <c r="Q199" i="10"/>
  <c r="O199" i="10"/>
  <c r="W199" i="10" s="1"/>
  <c r="M199" i="10"/>
  <c r="U199" i="10" s="1"/>
  <c r="H199" i="10"/>
  <c r="T269" i="10"/>
  <c r="S269" i="10"/>
  <c r="Q269" i="10"/>
  <c r="O269" i="10"/>
  <c r="W269" i="10" s="1"/>
  <c r="M269" i="10"/>
  <c r="H269" i="10"/>
  <c r="T89" i="10"/>
  <c r="S89" i="10"/>
  <c r="X89" i="10" s="1"/>
  <c r="Q89" i="10"/>
  <c r="O89" i="10"/>
  <c r="M89" i="10"/>
  <c r="H89" i="10"/>
  <c r="AA20" i="10"/>
  <c r="T20" i="10"/>
  <c r="S20" i="10"/>
  <c r="X20" i="10" s="1"/>
  <c r="Q20" i="10"/>
  <c r="O20" i="10"/>
  <c r="M20" i="10"/>
  <c r="U20" i="10" s="1"/>
  <c r="H20" i="10"/>
  <c r="T96" i="10"/>
  <c r="S96" i="10"/>
  <c r="Q96" i="10"/>
  <c r="O96" i="10"/>
  <c r="W96" i="10" s="1"/>
  <c r="M96" i="10"/>
  <c r="U96" i="10" s="1"/>
  <c r="H96" i="10"/>
  <c r="T56" i="10"/>
  <c r="S56" i="10"/>
  <c r="Q56" i="10"/>
  <c r="O56" i="10"/>
  <c r="X56" i="10" s="1"/>
  <c r="M56" i="10"/>
  <c r="H56" i="10"/>
  <c r="T240" i="10"/>
  <c r="S240" i="10"/>
  <c r="Q240" i="10"/>
  <c r="O240" i="10"/>
  <c r="M240" i="10"/>
  <c r="H240" i="10"/>
  <c r="T149" i="10"/>
  <c r="S149" i="10"/>
  <c r="Q149" i="10"/>
  <c r="O149" i="10"/>
  <c r="M149" i="10"/>
  <c r="H149" i="10"/>
  <c r="T299" i="10"/>
  <c r="S299" i="10"/>
  <c r="Q299" i="10"/>
  <c r="O299" i="10"/>
  <c r="M299" i="10"/>
  <c r="H299" i="10"/>
  <c r="AA70" i="10"/>
  <c r="U70" i="10"/>
  <c r="T70" i="10"/>
  <c r="S70" i="10"/>
  <c r="Q70" i="10"/>
  <c r="V70" i="10" s="1"/>
  <c r="O70" i="10"/>
  <c r="W70" i="10" s="1"/>
  <c r="M70" i="10"/>
  <c r="H70" i="10"/>
  <c r="T181" i="10"/>
  <c r="S181" i="10"/>
  <c r="Q181" i="10"/>
  <c r="V181" i="10" s="1"/>
  <c r="O181" i="10"/>
  <c r="X181" i="10" s="1"/>
  <c r="M181" i="10"/>
  <c r="H181" i="10"/>
  <c r="V8" i="10"/>
  <c r="T8" i="10"/>
  <c r="S8" i="10"/>
  <c r="Q8" i="10"/>
  <c r="O8" i="10"/>
  <c r="W8" i="10" s="1"/>
  <c r="M8" i="10"/>
  <c r="H8" i="10"/>
  <c r="U59" i="10"/>
  <c r="T59" i="10"/>
  <c r="S59" i="10"/>
  <c r="Q59" i="10"/>
  <c r="V59" i="10" s="1"/>
  <c r="O59" i="10"/>
  <c r="W59" i="10" s="1"/>
  <c r="M59" i="10"/>
  <c r="H59" i="10"/>
  <c r="X45" i="10"/>
  <c r="T45" i="10"/>
  <c r="S45" i="10"/>
  <c r="Q45" i="10"/>
  <c r="V45" i="10" s="1"/>
  <c r="O45" i="10"/>
  <c r="M45" i="10"/>
  <c r="H45" i="10"/>
  <c r="T102" i="10"/>
  <c r="S102" i="10"/>
  <c r="Q102" i="10"/>
  <c r="V102" i="10" s="1"/>
  <c r="O102" i="10"/>
  <c r="X102" i="10" s="1"/>
  <c r="M102" i="10"/>
  <c r="H102" i="10"/>
  <c r="U143" i="10"/>
  <c r="T143" i="10"/>
  <c r="S143" i="10"/>
  <c r="X143" i="10" s="1"/>
  <c r="Q143" i="10"/>
  <c r="V143" i="10" s="1"/>
  <c r="O143" i="10"/>
  <c r="M143" i="10"/>
  <c r="H143" i="10"/>
  <c r="AA22" i="10"/>
  <c r="T22" i="10"/>
  <c r="S22" i="10"/>
  <c r="X22" i="10" s="1"/>
  <c r="Q22" i="10"/>
  <c r="V22" i="10" s="1"/>
  <c r="O22" i="10"/>
  <c r="M22" i="10"/>
  <c r="U22" i="10" s="1"/>
  <c r="H22" i="10"/>
  <c r="T167" i="10"/>
  <c r="S167" i="10"/>
  <c r="Q167" i="10"/>
  <c r="O167" i="10"/>
  <c r="W167" i="10" s="1"/>
  <c r="M167" i="10"/>
  <c r="H167" i="10"/>
  <c r="U187" i="10"/>
  <c r="T187" i="10"/>
  <c r="S187" i="10"/>
  <c r="Q187" i="10"/>
  <c r="V187" i="10" s="1"/>
  <c r="O187" i="10"/>
  <c r="M187" i="10"/>
  <c r="H187" i="10"/>
  <c r="AA131" i="10"/>
  <c r="AA132" i="10" s="1"/>
  <c r="T131" i="10"/>
  <c r="S131" i="10"/>
  <c r="Q131" i="10"/>
  <c r="V131" i="10" s="1"/>
  <c r="O131" i="10"/>
  <c r="M131" i="10"/>
  <c r="U131" i="10" s="1"/>
  <c r="H131" i="10"/>
  <c r="T264" i="10"/>
  <c r="S264" i="10"/>
  <c r="Q264" i="10"/>
  <c r="O264" i="10"/>
  <c r="W264" i="10" s="1"/>
  <c r="M264" i="10"/>
  <c r="U264" i="10" s="1"/>
  <c r="H264" i="10"/>
  <c r="U141" i="10"/>
  <c r="T141" i="10"/>
  <c r="S141" i="10"/>
  <c r="Q141" i="10"/>
  <c r="O141" i="10"/>
  <c r="W141" i="10" s="1"/>
  <c r="M141" i="10"/>
  <c r="H141" i="10"/>
  <c r="T55" i="10"/>
  <c r="S55" i="10"/>
  <c r="Q55" i="10"/>
  <c r="V55" i="10" s="1"/>
  <c r="O55" i="10"/>
  <c r="M55" i="10"/>
  <c r="U55" i="10" s="1"/>
  <c r="H55" i="10"/>
  <c r="T140" i="10"/>
  <c r="S140" i="10"/>
  <c r="Q140" i="10"/>
  <c r="V140" i="10" s="1"/>
  <c r="O140" i="10"/>
  <c r="M140" i="10"/>
  <c r="H140" i="10"/>
  <c r="U224" i="10"/>
  <c r="T224" i="10"/>
  <c r="S224" i="10"/>
  <c r="X224" i="10" s="1"/>
  <c r="Q224" i="10"/>
  <c r="V224" i="10" s="1"/>
  <c r="O224" i="10"/>
  <c r="M224" i="10"/>
  <c r="H224" i="10"/>
  <c r="AA168" i="10"/>
  <c r="T168" i="10"/>
  <c r="S168" i="10"/>
  <c r="X168" i="10" s="1"/>
  <c r="Q168" i="10"/>
  <c r="V168" i="10" s="1"/>
  <c r="O168" i="10"/>
  <c r="M168" i="10"/>
  <c r="H168" i="10"/>
  <c r="T127" i="10"/>
  <c r="S127" i="10"/>
  <c r="Q127" i="10"/>
  <c r="V127" i="10" s="1"/>
  <c r="O127" i="10"/>
  <c r="M127" i="10"/>
  <c r="H127" i="10"/>
  <c r="T219" i="10"/>
  <c r="S219" i="10"/>
  <c r="Q219" i="10"/>
  <c r="O219" i="10"/>
  <c r="M219" i="10"/>
  <c r="H219" i="10"/>
  <c r="T110" i="10"/>
  <c r="S110" i="10"/>
  <c r="Q110" i="10"/>
  <c r="O110" i="10"/>
  <c r="M110" i="10"/>
  <c r="H110" i="10"/>
  <c r="AA227" i="10"/>
  <c r="AA219" i="10" s="1"/>
  <c r="T227" i="10"/>
  <c r="S227" i="10"/>
  <c r="Q227" i="10"/>
  <c r="O227" i="10"/>
  <c r="M227" i="10"/>
  <c r="H227" i="10"/>
  <c r="T262" i="10"/>
  <c r="S262" i="10"/>
  <c r="Q262" i="10"/>
  <c r="W262" i="10" s="1"/>
  <c r="O262" i="10"/>
  <c r="X262" i="10" s="1"/>
  <c r="M262" i="10"/>
  <c r="U262" i="10" s="1"/>
  <c r="H262" i="10"/>
  <c r="T221" i="10"/>
  <c r="S221" i="10"/>
  <c r="Q221" i="10"/>
  <c r="V221" i="10" s="1"/>
  <c r="O221" i="10"/>
  <c r="W221" i="10" s="1"/>
  <c r="M221" i="10"/>
  <c r="H221" i="10"/>
  <c r="T10" i="10"/>
  <c r="S10" i="10"/>
  <c r="Q10" i="10"/>
  <c r="O10" i="10"/>
  <c r="W10" i="10" s="1"/>
  <c r="M10" i="10"/>
  <c r="H10" i="10"/>
  <c r="T277" i="10"/>
  <c r="S277" i="10"/>
  <c r="Q277" i="10"/>
  <c r="O277" i="10"/>
  <c r="W277" i="10" s="1"/>
  <c r="M277" i="10"/>
  <c r="U277" i="10" s="1"/>
  <c r="H277" i="10"/>
  <c r="T12" i="10"/>
  <c r="S12" i="10"/>
  <c r="Q12" i="10"/>
  <c r="O12" i="10"/>
  <c r="W12" i="10" s="1"/>
  <c r="M12" i="10"/>
  <c r="H12" i="10"/>
  <c r="T33" i="10"/>
  <c r="S33" i="10"/>
  <c r="X33" i="10" s="1"/>
  <c r="Q33" i="10"/>
  <c r="O33" i="10"/>
  <c r="M33" i="10"/>
  <c r="H33" i="10"/>
  <c r="T53" i="10"/>
  <c r="S53" i="10"/>
  <c r="Q53" i="10"/>
  <c r="O53" i="10"/>
  <c r="X53" i="10" s="1"/>
  <c r="M53" i="10"/>
  <c r="U53" i="10" s="1"/>
  <c r="H53" i="10"/>
  <c r="AA196" i="10"/>
  <c r="AA197" i="10" s="1"/>
  <c r="AA199" i="10" s="1"/>
  <c r="AA200" i="10" s="1"/>
  <c r="AA202" i="10" s="1"/>
  <c r="U196" i="10"/>
  <c r="T196" i="10"/>
  <c r="S196" i="10"/>
  <c r="Q196" i="10"/>
  <c r="V196" i="10" s="1"/>
  <c r="O196" i="10"/>
  <c r="W196" i="10" s="1"/>
  <c r="M196" i="10"/>
  <c r="H196" i="10"/>
  <c r="T68" i="10"/>
  <c r="S68" i="10"/>
  <c r="Q68" i="10"/>
  <c r="O68" i="10"/>
  <c r="W68" i="10" s="1"/>
  <c r="M68" i="10"/>
  <c r="H68" i="10"/>
  <c r="T184" i="10"/>
  <c r="S184" i="10"/>
  <c r="Q184" i="10"/>
  <c r="O184" i="10"/>
  <c r="W184" i="10" s="1"/>
  <c r="M184" i="10"/>
  <c r="U184" i="10" s="1"/>
  <c r="H184" i="10"/>
  <c r="T292" i="10"/>
  <c r="S292" i="10"/>
  <c r="Q292" i="10"/>
  <c r="O292" i="10"/>
  <c r="W292" i="10" s="1"/>
  <c r="M292" i="10"/>
  <c r="H292" i="10"/>
  <c r="T192" i="10"/>
  <c r="S192" i="10"/>
  <c r="X192" i="10" s="1"/>
  <c r="Q192" i="10"/>
  <c r="O192" i="10"/>
  <c r="W192" i="10" s="1"/>
  <c r="M192" i="10"/>
  <c r="U192" i="10" s="1"/>
  <c r="H192" i="10"/>
  <c r="T77" i="10"/>
  <c r="S77" i="10"/>
  <c r="Q77" i="10"/>
  <c r="O77" i="10"/>
  <c r="W77" i="10" s="1"/>
  <c r="M77" i="10"/>
  <c r="U77" i="10" s="1"/>
  <c r="H77" i="10"/>
  <c r="T208" i="10"/>
  <c r="S208" i="10"/>
  <c r="Q208" i="10"/>
  <c r="V208" i="10" s="1"/>
  <c r="O208" i="10"/>
  <c r="W208" i="10" s="1"/>
  <c r="M208" i="10"/>
  <c r="H208" i="10"/>
  <c r="T18" i="10"/>
  <c r="S18" i="10"/>
  <c r="Q18" i="10"/>
  <c r="O18" i="10"/>
  <c r="W18" i="10" s="1"/>
  <c r="M18" i="10"/>
  <c r="U18" i="10" s="1"/>
  <c r="H18" i="10"/>
  <c r="T212" i="10"/>
  <c r="S212" i="10"/>
  <c r="Q212" i="10"/>
  <c r="O212" i="10"/>
  <c r="W212" i="10" s="1"/>
  <c r="M212" i="10"/>
  <c r="U212" i="10" s="1"/>
  <c r="H212" i="10"/>
  <c r="T191" i="10"/>
  <c r="S191" i="10"/>
  <c r="Q191" i="10"/>
  <c r="O191" i="10"/>
  <c r="W191" i="10" s="1"/>
  <c r="M191" i="10"/>
  <c r="U191" i="10" s="1"/>
  <c r="H191" i="10"/>
  <c r="T67" i="10"/>
  <c r="S67" i="10"/>
  <c r="X67" i="10" s="1"/>
  <c r="Q67" i="10"/>
  <c r="O67" i="10"/>
  <c r="M67" i="10"/>
  <c r="H67" i="10"/>
  <c r="T254" i="10"/>
  <c r="S254" i="10"/>
  <c r="Q254" i="10"/>
  <c r="O254" i="10"/>
  <c r="W254" i="10" s="1"/>
  <c r="M254" i="10"/>
  <c r="U254" i="10" s="1"/>
  <c r="H254" i="10"/>
  <c r="T294" i="10"/>
  <c r="S294" i="10"/>
  <c r="Q294" i="10"/>
  <c r="V294" i="10" s="1"/>
  <c r="O294" i="10"/>
  <c r="W294" i="10" s="1"/>
  <c r="M294" i="10"/>
  <c r="H294" i="10"/>
  <c r="T285" i="10"/>
  <c r="S285" i="10"/>
  <c r="Q285" i="10"/>
  <c r="V285" i="10" s="1"/>
  <c r="O285" i="10"/>
  <c r="W285" i="10" s="1"/>
  <c r="M285" i="10"/>
  <c r="H285" i="10"/>
  <c r="T271" i="10"/>
  <c r="S271" i="10"/>
  <c r="Q271" i="10"/>
  <c r="O271" i="10"/>
  <c r="X271" i="10" s="1"/>
  <c r="M271" i="10"/>
  <c r="U271" i="10" s="1"/>
  <c r="H271" i="10"/>
  <c r="U274" i="10"/>
  <c r="T274" i="10"/>
  <c r="S274" i="10"/>
  <c r="Q274" i="10"/>
  <c r="V274" i="10" s="1"/>
  <c r="O274" i="10"/>
  <c r="W274" i="10" s="1"/>
  <c r="M274" i="10"/>
  <c r="H274" i="10"/>
  <c r="T19" i="10"/>
  <c r="S19" i="10"/>
  <c r="Q19" i="10"/>
  <c r="O19" i="10"/>
  <c r="W19" i="10" s="1"/>
  <c r="M19" i="10"/>
  <c r="U19" i="10" s="1"/>
  <c r="H19" i="10"/>
  <c r="X300" i="10"/>
  <c r="T300" i="10"/>
  <c r="S300" i="10"/>
  <c r="Q300" i="10"/>
  <c r="V300" i="10" s="1"/>
  <c r="O300" i="10"/>
  <c r="M300" i="10"/>
  <c r="U300" i="10" s="1"/>
  <c r="H300" i="10"/>
  <c r="T63" i="10"/>
  <c r="S63" i="10"/>
  <c r="X63" i="10" s="1"/>
  <c r="Q63" i="10"/>
  <c r="O63" i="10"/>
  <c r="M63" i="10"/>
  <c r="H63" i="10"/>
  <c r="T99" i="10"/>
  <c r="S99" i="10"/>
  <c r="X99" i="10" s="1"/>
  <c r="Q99" i="10"/>
  <c r="O99" i="10"/>
  <c r="M99" i="10"/>
  <c r="U99" i="10" s="1"/>
  <c r="H99" i="10"/>
  <c r="AA239" i="10"/>
  <c r="T239" i="10"/>
  <c r="S239" i="10"/>
  <c r="Q239" i="10"/>
  <c r="O239" i="10"/>
  <c r="M239" i="10"/>
  <c r="H239" i="10"/>
  <c r="AA178" i="10"/>
  <c r="T178" i="10"/>
  <c r="S178" i="10"/>
  <c r="Q178" i="10"/>
  <c r="O178" i="10"/>
  <c r="M178" i="10"/>
  <c r="H178" i="10"/>
  <c r="V103" i="10"/>
  <c r="T103" i="10"/>
  <c r="S103" i="10"/>
  <c r="Q103" i="10"/>
  <c r="O103" i="10"/>
  <c r="W103" i="10" s="1"/>
  <c r="M103" i="10"/>
  <c r="U103" i="10" s="1"/>
  <c r="H103" i="10"/>
  <c r="T5" i="10"/>
  <c r="S5" i="10"/>
  <c r="Q5" i="10"/>
  <c r="O5" i="10"/>
  <c r="W5" i="10" s="1"/>
  <c r="M5" i="10"/>
  <c r="U5" i="10" s="1"/>
  <c r="H5" i="10"/>
  <c r="T13" i="10"/>
  <c r="S13" i="10"/>
  <c r="X13" i="10" s="1"/>
  <c r="Q13" i="10"/>
  <c r="W13" i="10" s="1"/>
  <c r="O13" i="10"/>
  <c r="M13" i="10"/>
  <c r="H13" i="10"/>
  <c r="T230" i="10"/>
  <c r="S230" i="10"/>
  <c r="Q230" i="10"/>
  <c r="O230" i="10"/>
  <c r="W230" i="10" s="1"/>
  <c r="M230" i="10"/>
  <c r="U230" i="10" s="1"/>
  <c r="H230" i="10"/>
  <c r="AA24" i="10"/>
  <c r="T24" i="10"/>
  <c r="S24" i="10"/>
  <c r="Q24" i="10"/>
  <c r="O24" i="10"/>
  <c r="X24" i="10" s="1"/>
  <c r="M24" i="10"/>
  <c r="H24" i="10"/>
  <c r="T118" i="10"/>
  <c r="S118" i="10"/>
  <c r="Q118" i="10"/>
  <c r="O118" i="10"/>
  <c r="W118" i="10" s="1"/>
  <c r="M118" i="10"/>
  <c r="H118" i="10"/>
  <c r="AA123" i="10"/>
  <c r="T123" i="10"/>
  <c r="S123" i="10"/>
  <c r="Q123" i="10"/>
  <c r="O123" i="10"/>
  <c r="W123" i="10" s="1"/>
  <c r="M123" i="10"/>
  <c r="U123" i="10" s="1"/>
  <c r="H123" i="10"/>
  <c r="T173" i="10"/>
  <c r="S173" i="10"/>
  <c r="X173" i="10" s="1"/>
  <c r="Q173" i="10"/>
  <c r="W173" i="10" s="1"/>
  <c r="O173" i="10"/>
  <c r="M173" i="10"/>
  <c r="H173" i="10"/>
  <c r="T100" i="10"/>
  <c r="S100" i="10"/>
  <c r="X100" i="10" s="1"/>
  <c r="Q100" i="10"/>
  <c r="V100" i="10" s="1"/>
  <c r="O100" i="10"/>
  <c r="W100" i="10" s="1"/>
  <c r="M100" i="10"/>
  <c r="H100" i="10"/>
  <c r="AA44" i="10"/>
  <c r="AA45" i="10" s="1"/>
  <c r="T44" i="10"/>
  <c r="S44" i="10"/>
  <c r="X44" i="10" s="1"/>
  <c r="Q44" i="10"/>
  <c r="V44" i="10" s="1"/>
  <c r="O44" i="10"/>
  <c r="M44" i="10"/>
  <c r="U44" i="10" s="1"/>
  <c r="H44" i="10"/>
  <c r="T188" i="10"/>
  <c r="S188" i="10"/>
  <c r="X188" i="10" s="1"/>
  <c r="Q188" i="10"/>
  <c r="V188" i="10" s="1"/>
  <c r="O188" i="10"/>
  <c r="M188" i="10"/>
  <c r="H188" i="10"/>
  <c r="T162" i="10"/>
  <c r="S162" i="10"/>
  <c r="Q162" i="10"/>
  <c r="V162" i="10" s="1"/>
  <c r="O162" i="10"/>
  <c r="W162" i="10" s="1"/>
  <c r="M162" i="10"/>
  <c r="H162" i="10"/>
  <c r="AA39" i="10"/>
  <c r="T39" i="10"/>
  <c r="S39" i="10"/>
  <c r="X39" i="10" s="1"/>
  <c r="Q39" i="10"/>
  <c r="V39" i="10" s="1"/>
  <c r="O39" i="10"/>
  <c r="M39" i="10"/>
  <c r="U39" i="10" s="1"/>
  <c r="H39" i="10"/>
  <c r="T148" i="10"/>
  <c r="S148" i="10"/>
  <c r="X148" i="10" s="1"/>
  <c r="Q148" i="10"/>
  <c r="O148" i="10"/>
  <c r="M148" i="10"/>
  <c r="U148" i="10" s="1"/>
  <c r="H148" i="10"/>
  <c r="T26" i="10"/>
  <c r="S26" i="10"/>
  <c r="X26" i="10" s="1"/>
  <c r="Q26" i="10"/>
  <c r="O26" i="10"/>
  <c r="M26" i="10"/>
  <c r="H26" i="10"/>
  <c r="AA172" i="10"/>
  <c r="AA173" i="10" s="1"/>
  <c r="T172" i="10"/>
  <c r="Z172" i="10" s="1"/>
  <c r="S172" i="10"/>
  <c r="X172" i="10" s="1"/>
  <c r="Q172" i="10"/>
  <c r="O172" i="10"/>
  <c r="M172" i="10"/>
  <c r="U172" i="10" s="1"/>
  <c r="H172" i="10"/>
  <c r="AA128" i="10"/>
  <c r="T128" i="10"/>
  <c r="S128" i="10"/>
  <c r="X128" i="10" s="1"/>
  <c r="Q128" i="10"/>
  <c r="O128" i="10"/>
  <c r="M128" i="10"/>
  <c r="H128" i="10"/>
  <c r="T34" i="10"/>
  <c r="S34" i="10"/>
  <c r="X34" i="10" s="1"/>
  <c r="Q34" i="10"/>
  <c r="V34" i="10" s="1"/>
  <c r="O34" i="10"/>
  <c r="M34" i="10"/>
  <c r="H34" i="10"/>
  <c r="AA95" i="10"/>
  <c r="T95" i="10"/>
  <c r="Z96" i="10" s="1"/>
  <c r="S95" i="10"/>
  <c r="X95" i="10" s="1"/>
  <c r="Q95" i="10"/>
  <c r="O95" i="10"/>
  <c r="W95" i="10" s="1"/>
  <c r="M95" i="10"/>
  <c r="U95" i="10" s="1"/>
  <c r="H95" i="10"/>
  <c r="U157" i="10"/>
  <c r="T157" i="10"/>
  <c r="S157" i="10"/>
  <c r="Q157" i="10"/>
  <c r="O157" i="10"/>
  <c r="W157" i="10" s="1"/>
  <c r="M157" i="10"/>
  <c r="H157" i="10"/>
  <c r="T195" i="10"/>
  <c r="S195" i="10"/>
  <c r="Q195" i="10"/>
  <c r="O195" i="10"/>
  <c r="W195" i="10" s="1"/>
  <c r="M195" i="10"/>
  <c r="U195" i="10" s="1"/>
  <c r="Y195" i="10" s="1"/>
  <c r="H195" i="10"/>
  <c r="AA220" i="10"/>
  <c r="AA221" i="10" s="1"/>
  <c r="T220" i="10"/>
  <c r="S220" i="10"/>
  <c r="Q220" i="10"/>
  <c r="O220" i="10"/>
  <c r="W220" i="10" s="1"/>
  <c r="M220" i="10"/>
  <c r="U220" i="10" s="1"/>
  <c r="H220" i="10"/>
  <c r="T31" i="10"/>
  <c r="S31" i="10"/>
  <c r="Q31" i="10"/>
  <c r="O31" i="10"/>
  <c r="W31" i="10" s="1"/>
  <c r="M31" i="10"/>
  <c r="U31" i="10" s="1"/>
  <c r="H31" i="10"/>
  <c r="T174" i="10"/>
  <c r="S174" i="10"/>
  <c r="X174" i="10" s="1"/>
  <c r="Q174" i="10"/>
  <c r="O174" i="10"/>
  <c r="M174" i="10"/>
  <c r="H174" i="10"/>
  <c r="AA138" i="10"/>
  <c r="T138" i="10"/>
  <c r="S138" i="10"/>
  <c r="Q138" i="10"/>
  <c r="O138" i="10"/>
  <c r="W138" i="10" s="1"/>
  <c r="M138" i="10"/>
  <c r="U138" i="10" s="1"/>
  <c r="H138" i="10"/>
  <c r="U213" i="10"/>
  <c r="T213" i="10"/>
  <c r="S213" i="10"/>
  <c r="Q213" i="10"/>
  <c r="V213" i="10" s="1"/>
  <c r="O213" i="10"/>
  <c r="W213" i="10" s="1"/>
  <c r="M213" i="10"/>
  <c r="H213" i="10"/>
  <c r="T249" i="10"/>
  <c r="Z213" i="10" s="1"/>
  <c r="S249" i="10"/>
  <c r="Q249" i="10"/>
  <c r="V249" i="10" s="1"/>
  <c r="O249" i="10"/>
  <c r="W249" i="10" s="1"/>
  <c r="M249" i="10"/>
  <c r="H249" i="10"/>
  <c r="AA259" i="10"/>
  <c r="AA260" i="10" s="1"/>
  <c r="AA262" i="10" s="1"/>
  <c r="AA263" i="10" s="1"/>
  <c r="T259" i="10"/>
  <c r="S259" i="10"/>
  <c r="Q259" i="10"/>
  <c r="O259" i="10"/>
  <c r="M259" i="10"/>
  <c r="H259" i="10"/>
  <c r="T209" i="10"/>
  <c r="U208" i="10" s="1"/>
  <c r="S209" i="10"/>
  <c r="Q209" i="10"/>
  <c r="O209" i="10"/>
  <c r="M209" i="10"/>
  <c r="H209" i="10"/>
  <c r="T242" i="10"/>
  <c r="U241" i="10" s="1"/>
  <c r="S242" i="10"/>
  <c r="Q242" i="10"/>
  <c r="O242" i="10"/>
  <c r="M242" i="10"/>
  <c r="H242" i="10"/>
  <c r="T289" i="10"/>
  <c r="S289" i="10"/>
  <c r="Q289" i="10"/>
  <c r="O289" i="10"/>
  <c r="M289" i="10"/>
  <c r="H289" i="10"/>
  <c r="T98" i="10"/>
  <c r="S98" i="10"/>
  <c r="Q98" i="10"/>
  <c r="O98" i="10"/>
  <c r="M98" i="10"/>
  <c r="H98" i="10"/>
  <c r="T101" i="10"/>
  <c r="S101" i="10"/>
  <c r="Q101" i="10"/>
  <c r="O101" i="10"/>
  <c r="M101" i="10"/>
  <c r="H101" i="10"/>
  <c r="T58" i="10"/>
  <c r="S58" i="10"/>
  <c r="Q58" i="10"/>
  <c r="O58" i="10"/>
  <c r="M58" i="10"/>
  <c r="H58" i="10"/>
  <c r="T217" i="10"/>
  <c r="S217" i="10"/>
  <c r="Q217" i="10"/>
  <c r="O217" i="10"/>
  <c r="M217" i="10"/>
  <c r="H217" i="10"/>
  <c r="T232" i="10"/>
  <c r="S232" i="10"/>
  <c r="Q232" i="10"/>
  <c r="O232" i="10"/>
  <c r="X232" i="10" s="1"/>
  <c r="M232" i="10"/>
  <c r="U232" i="10" s="1"/>
  <c r="H232" i="10"/>
  <c r="U182" i="10"/>
  <c r="T182" i="10"/>
  <c r="S182" i="10"/>
  <c r="Q182" i="10"/>
  <c r="V182" i="10" s="1"/>
  <c r="O182" i="10"/>
  <c r="W182" i="10" s="1"/>
  <c r="M182" i="10"/>
  <c r="H182" i="10"/>
  <c r="U284" i="10"/>
  <c r="T284" i="10"/>
  <c r="Z182" i="10" s="1"/>
  <c r="S284" i="10"/>
  <c r="Q284" i="10"/>
  <c r="V284" i="10" s="1"/>
  <c r="O284" i="10"/>
  <c r="W284" i="10" s="1"/>
  <c r="M284" i="10"/>
  <c r="H284" i="10"/>
  <c r="T87" i="10"/>
  <c r="S87" i="10"/>
  <c r="Q87" i="10"/>
  <c r="V87" i="10" s="1"/>
  <c r="O87" i="10"/>
  <c r="W87" i="10" s="1"/>
  <c r="M87" i="10"/>
  <c r="U87" i="10" s="1"/>
  <c r="H87" i="10"/>
  <c r="T245" i="10"/>
  <c r="S245" i="10"/>
  <c r="Q245" i="10"/>
  <c r="V245" i="10" s="1"/>
  <c r="O245" i="10"/>
  <c r="W245" i="10" s="1"/>
  <c r="M245" i="10"/>
  <c r="H245" i="10"/>
  <c r="T130" i="10"/>
  <c r="S130" i="10"/>
  <c r="Q130" i="10"/>
  <c r="O130" i="10"/>
  <c r="W130" i="10" s="1"/>
  <c r="M130" i="10"/>
  <c r="U130" i="10" s="1"/>
  <c r="H130" i="10"/>
  <c r="Z210" i="10"/>
  <c r="T210" i="10"/>
  <c r="S210" i="10"/>
  <c r="Q210" i="10"/>
  <c r="V210" i="10" s="1"/>
  <c r="O210" i="10"/>
  <c r="X210" i="10" s="1"/>
  <c r="M210" i="10"/>
  <c r="U210" i="10" s="1"/>
  <c r="H210" i="10"/>
  <c r="T241" i="10"/>
  <c r="S241" i="10"/>
  <c r="X241" i="10" s="1"/>
  <c r="Q241" i="10"/>
  <c r="V241" i="10" s="1"/>
  <c r="O241" i="10"/>
  <c r="M241" i="10"/>
  <c r="H241" i="10"/>
  <c r="T92" i="10"/>
  <c r="Z241" i="10" s="1"/>
  <c r="S92" i="10"/>
  <c r="X92" i="10" s="1"/>
  <c r="Q92" i="10"/>
  <c r="V92" i="10" s="1"/>
  <c r="O92" i="10"/>
  <c r="M92" i="10"/>
  <c r="H92" i="10"/>
  <c r="T11" i="10"/>
  <c r="S11" i="10"/>
  <c r="X11" i="10" s="1"/>
  <c r="Q11" i="10"/>
  <c r="V11" i="10" s="1"/>
  <c r="O11" i="10"/>
  <c r="M11" i="10"/>
  <c r="U11" i="10" s="1"/>
  <c r="H11" i="10"/>
  <c r="AA163" i="10"/>
  <c r="T163" i="10"/>
  <c r="U162" i="10" s="1"/>
  <c r="S163" i="10"/>
  <c r="X163" i="10" s="1"/>
  <c r="Q163" i="10"/>
  <c r="V163" i="10" s="1"/>
  <c r="O163" i="10"/>
  <c r="M163" i="10"/>
  <c r="U163" i="10" s="1"/>
  <c r="H163" i="10"/>
  <c r="T106" i="10"/>
  <c r="Z163" i="10" s="1"/>
  <c r="S106" i="10"/>
  <c r="Q106" i="10"/>
  <c r="V106" i="10" s="1"/>
  <c r="O106" i="10"/>
  <c r="W106" i="10" s="1"/>
  <c r="M106" i="10"/>
  <c r="H106" i="10"/>
  <c r="T126" i="10"/>
  <c r="S126" i="10"/>
  <c r="X126" i="10" s="1"/>
  <c r="Q126" i="10"/>
  <c r="V126" i="10" s="1"/>
  <c r="O126" i="10"/>
  <c r="M126" i="10"/>
  <c r="U126" i="10" s="1"/>
  <c r="H126" i="10"/>
  <c r="T125" i="10"/>
  <c r="S125" i="10"/>
  <c r="X125" i="10" s="1"/>
  <c r="Q125" i="10"/>
  <c r="V125" i="10" s="1"/>
  <c r="O125" i="10"/>
  <c r="M125" i="10"/>
  <c r="U125" i="10" s="1"/>
  <c r="H125" i="10"/>
  <c r="T248" i="10"/>
  <c r="S248" i="10"/>
  <c r="X248" i="10" s="1"/>
  <c r="Q248" i="10"/>
  <c r="V248" i="10" s="1"/>
  <c r="O248" i="10"/>
  <c r="M248" i="10"/>
  <c r="H248" i="10"/>
  <c r="T9" i="10"/>
  <c r="S9" i="10"/>
  <c r="X9" i="10" s="1"/>
  <c r="Q9" i="10"/>
  <c r="V9" i="10" s="1"/>
  <c r="O9" i="10"/>
  <c r="M9" i="10"/>
  <c r="U9" i="10" s="1"/>
  <c r="H9" i="10"/>
  <c r="AA142" i="10"/>
  <c r="T142" i="10"/>
  <c r="Z140" i="10" s="1"/>
  <c r="S142" i="10"/>
  <c r="X142" i="10" s="1"/>
  <c r="Q142" i="10"/>
  <c r="V142" i="10" s="1"/>
  <c r="O142" i="10"/>
  <c r="M142" i="10"/>
  <c r="U142" i="10" s="1"/>
  <c r="H142" i="10"/>
  <c r="T281" i="10"/>
  <c r="S281" i="10"/>
  <c r="Q281" i="10"/>
  <c r="V281" i="10" s="1"/>
  <c r="O281" i="10"/>
  <c r="W281" i="10" s="1"/>
  <c r="M281" i="10"/>
  <c r="H281" i="10"/>
  <c r="T32" i="10"/>
  <c r="S32" i="10"/>
  <c r="X32" i="10" s="1"/>
  <c r="Q32" i="10"/>
  <c r="V32" i="10" s="1"/>
  <c r="O32" i="10"/>
  <c r="M32" i="10"/>
  <c r="U32" i="10" s="1"/>
  <c r="H32" i="10"/>
  <c r="AA85" i="10"/>
  <c r="AA87" i="10" s="1"/>
  <c r="U85" i="10"/>
  <c r="T85" i="10"/>
  <c r="S85" i="10"/>
  <c r="X85" i="10" s="1"/>
  <c r="Q85" i="10"/>
  <c r="O85" i="10"/>
  <c r="W85" i="10" s="1"/>
  <c r="M85" i="10"/>
  <c r="H85" i="10"/>
  <c r="T86" i="10"/>
  <c r="S86" i="10"/>
  <c r="X86" i="10" s="1"/>
  <c r="Q86" i="10"/>
  <c r="O86" i="10"/>
  <c r="W86" i="10" s="1"/>
  <c r="M86" i="10"/>
  <c r="H86" i="10"/>
  <c r="AA244" i="10"/>
  <c r="AA245" i="10" s="1"/>
  <c r="T244" i="10"/>
  <c r="Z244" i="10" s="1"/>
  <c r="S244" i="10"/>
  <c r="X244" i="10" s="1"/>
  <c r="Q244" i="10"/>
  <c r="O244" i="10"/>
  <c r="W244" i="10" s="1"/>
  <c r="M244" i="10"/>
  <c r="U244" i="10" s="1"/>
  <c r="H244" i="10"/>
  <c r="AA139" i="10"/>
  <c r="AA141" i="10" s="1"/>
  <c r="AA143" i="10" s="1"/>
  <c r="U139" i="10"/>
  <c r="T139" i="10"/>
  <c r="S139" i="10"/>
  <c r="X139" i="10" s="1"/>
  <c r="Q139" i="10"/>
  <c r="O139" i="10"/>
  <c r="W139" i="10" s="1"/>
  <c r="M139" i="10"/>
  <c r="H139" i="10"/>
  <c r="T177" i="10"/>
  <c r="S177" i="10"/>
  <c r="X177" i="10" s="1"/>
  <c r="Q177" i="10"/>
  <c r="V177" i="10" s="1"/>
  <c r="O177" i="10"/>
  <c r="M177" i="10"/>
  <c r="H177" i="10"/>
  <c r="T206" i="10"/>
  <c r="Z206" i="10" s="1"/>
  <c r="S206" i="10"/>
  <c r="X206" i="10" s="1"/>
  <c r="Q206" i="10"/>
  <c r="O206" i="10"/>
  <c r="M206" i="10"/>
  <c r="U206" i="10" s="1"/>
  <c r="H206" i="10"/>
  <c r="AA94" i="10"/>
  <c r="T94" i="10"/>
  <c r="S94" i="10"/>
  <c r="Q94" i="10"/>
  <c r="O94" i="10"/>
  <c r="M94" i="10"/>
  <c r="U94" i="10" s="1"/>
  <c r="H94" i="10"/>
  <c r="T198" i="10"/>
  <c r="S198" i="10"/>
  <c r="Q198" i="10"/>
  <c r="O198" i="10"/>
  <c r="M198" i="10"/>
  <c r="U198" i="10" s="1"/>
  <c r="H198" i="10"/>
  <c r="AA201" i="10"/>
  <c r="T201" i="10"/>
  <c r="Z201" i="10" s="1"/>
  <c r="S201" i="10"/>
  <c r="Q201" i="10"/>
  <c r="O201" i="10"/>
  <c r="M201" i="10"/>
  <c r="U201" i="10" s="1"/>
  <c r="H201" i="10"/>
  <c r="AA147" i="10"/>
  <c r="AA148" i="10" s="1"/>
  <c r="AA149" i="10" s="1"/>
  <c r="T147" i="10"/>
  <c r="S147" i="10"/>
  <c r="Q147" i="10"/>
  <c r="O147" i="10"/>
  <c r="M147" i="10"/>
  <c r="U147" i="10" s="1"/>
  <c r="H147" i="10"/>
  <c r="T237" i="10"/>
  <c r="S237" i="10"/>
  <c r="X237" i="10" s="1"/>
  <c r="Q237" i="10"/>
  <c r="O237" i="10"/>
  <c r="W237" i="10" s="1"/>
  <c r="M237" i="10"/>
  <c r="H237" i="10"/>
  <c r="AA291" i="10"/>
  <c r="AA292" i="10" s="1"/>
  <c r="Z291" i="10"/>
  <c r="T291" i="10"/>
  <c r="S291" i="10"/>
  <c r="Q291" i="10"/>
  <c r="O291" i="10"/>
  <c r="W291" i="10" s="1"/>
  <c r="M291" i="10"/>
  <c r="U291" i="10" s="1"/>
  <c r="H291" i="10"/>
  <c r="AA256" i="10"/>
  <c r="T256" i="10"/>
  <c r="S256" i="10"/>
  <c r="Q256" i="10"/>
  <c r="V256" i="10" s="1"/>
  <c r="O256" i="10"/>
  <c r="W256" i="10" s="1"/>
  <c r="M256" i="10"/>
  <c r="H256" i="10"/>
  <c r="T133" i="10"/>
  <c r="S133" i="10"/>
  <c r="Q133" i="10"/>
  <c r="V133" i="10" s="1"/>
  <c r="O133" i="10"/>
  <c r="W133" i="10" s="1"/>
  <c r="M133" i="10"/>
  <c r="H133" i="10"/>
  <c r="AA228" i="10"/>
  <c r="AA230" i="10" s="1"/>
  <c r="AA232" i="10" s="1"/>
  <c r="T228" i="10"/>
  <c r="S228" i="10"/>
  <c r="Q228" i="10"/>
  <c r="V228" i="10" s="1"/>
  <c r="O228" i="10"/>
  <c r="W228" i="10" s="1"/>
  <c r="M228" i="10"/>
  <c r="U228" i="10" s="1"/>
  <c r="H228" i="10"/>
  <c r="T15" i="10"/>
  <c r="S15" i="10"/>
  <c r="Q15" i="10"/>
  <c r="V15" i="10" s="1"/>
  <c r="O15" i="10"/>
  <c r="W15" i="10" s="1"/>
  <c r="M15" i="10"/>
  <c r="H15" i="10"/>
  <c r="T91" i="10"/>
  <c r="S91" i="10"/>
  <c r="Q91" i="10"/>
  <c r="O91" i="10"/>
  <c r="W91" i="10" s="1"/>
  <c r="M91" i="10"/>
  <c r="U91" i="10" s="1"/>
  <c r="H91" i="10"/>
  <c r="AA43" i="10"/>
  <c r="T43" i="10"/>
  <c r="S43" i="10"/>
  <c r="X43" i="10" s="1"/>
  <c r="Q43" i="10"/>
  <c r="V43" i="10" s="1"/>
  <c r="O43" i="10"/>
  <c r="W43" i="10" s="1"/>
  <c r="M43" i="10"/>
  <c r="U43" i="10" s="1"/>
  <c r="H43" i="10"/>
  <c r="AA145" i="10"/>
  <c r="T145" i="10"/>
  <c r="S145" i="10"/>
  <c r="X145" i="10" s="1"/>
  <c r="Q145" i="10"/>
  <c r="O145" i="10"/>
  <c r="M145" i="10"/>
  <c r="H145" i="10"/>
  <c r="T179" i="10"/>
  <c r="S179" i="10"/>
  <c r="X179" i="10" s="1"/>
  <c r="Q179" i="10"/>
  <c r="O179" i="10"/>
  <c r="M179" i="10"/>
  <c r="U179" i="10" s="1"/>
  <c r="H179" i="10"/>
  <c r="T215" i="10"/>
  <c r="Z215" i="10" s="1"/>
  <c r="S215" i="10"/>
  <c r="X215" i="10" s="1"/>
  <c r="Q215" i="10"/>
  <c r="O215" i="10"/>
  <c r="M215" i="10"/>
  <c r="U215" i="10" s="1"/>
  <c r="H215" i="10"/>
  <c r="AA30" i="10"/>
  <c r="T30" i="10"/>
  <c r="Z32" i="10" s="1"/>
  <c r="S30" i="10"/>
  <c r="X30" i="10" s="1"/>
  <c r="Q30" i="10"/>
  <c r="O30" i="10"/>
  <c r="M30" i="10"/>
  <c r="U30" i="10" s="1"/>
  <c r="H30" i="10"/>
  <c r="T231" i="10"/>
  <c r="S231" i="10"/>
  <c r="X231" i="10" s="1"/>
  <c r="Q231" i="10"/>
  <c r="O231" i="10"/>
  <c r="W231" i="10" s="1"/>
  <c r="M231" i="10"/>
  <c r="H231" i="10"/>
  <c r="T40" i="10"/>
  <c r="S40" i="10"/>
  <c r="Q40" i="10"/>
  <c r="O40" i="10"/>
  <c r="M40" i="10"/>
  <c r="U40" i="10" s="1"/>
  <c r="H40" i="10"/>
  <c r="AA124" i="10"/>
  <c r="U124" i="10"/>
  <c r="T124" i="10"/>
  <c r="Z126" i="10" s="1"/>
  <c r="S124" i="10"/>
  <c r="Q124" i="10"/>
  <c r="O124" i="10"/>
  <c r="W124" i="10" s="1"/>
  <c r="M124" i="10"/>
  <c r="H124" i="10"/>
  <c r="U121" i="10"/>
  <c r="T121" i="10"/>
  <c r="S121" i="10"/>
  <c r="Q121" i="10"/>
  <c r="O121" i="10"/>
  <c r="W121" i="10" s="1"/>
  <c r="M121" i="10"/>
  <c r="H121" i="10"/>
  <c r="T62" i="10"/>
  <c r="S62" i="10"/>
  <c r="Q62" i="10"/>
  <c r="O62" i="10"/>
  <c r="X62" i="10" s="1"/>
  <c r="M62" i="10"/>
  <c r="U62" i="10" s="1"/>
  <c r="H62" i="10"/>
  <c r="AA151" i="10"/>
  <c r="AA153" i="10" s="1"/>
  <c r="AA155" i="10" s="1"/>
  <c r="T151" i="10"/>
  <c r="S151" i="10"/>
  <c r="Q151" i="10"/>
  <c r="O151" i="10"/>
  <c r="W151" i="10" s="1"/>
  <c r="M151" i="10"/>
  <c r="H151" i="10"/>
  <c r="T150" i="10"/>
  <c r="S150" i="10"/>
  <c r="Q150" i="10"/>
  <c r="O150" i="10"/>
  <c r="M150" i="10"/>
  <c r="H150" i="10"/>
  <c r="X238" i="10"/>
  <c r="T238" i="10"/>
  <c r="S238" i="10"/>
  <c r="Q238" i="10"/>
  <c r="V238" i="10" s="1"/>
  <c r="O238" i="10"/>
  <c r="M238" i="10"/>
  <c r="U238" i="10" s="1"/>
  <c r="H238" i="10"/>
  <c r="AA252" i="10"/>
  <c r="AA254" i="10" s="1"/>
  <c r="T252" i="10"/>
  <c r="S252" i="10"/>
  <c r="X252" i="10" s="1"/>
  <c r="Q252" i="10"/>
  <c r="O252" i="10"/>
  <c r="W252" i="10" s="1"/>
  <c r="M252" i="10"/>
  <c r="H252" i="10"/>
  <c r="T134" i="10"/>
  <c r="S134" i="10"/>
  <c r="X134" i="10" s="1"/>
  <c r="Q134" i="10"/>
  <c r="O134" i="10"/>
  <c r="W134" i="10" s="1"/>
  <c r="M134" i="10"/>
  <c r="H134" i="10"/>
  <c r="AA116" i="10"/>
  <c r="T116" i="10"/>
  <c r="S116" i="10"/>
  <c r="X116" i="10" s="1"/>
  <c r="Q116" i="10"/>
  <c r="O116" i="10"/>
  <c r="M116" i="10"/>
  <c r="U116" i="10" s="1"/>
  <c r="H116" i="10"/>
  <c r="AA169" i="10"/>
  <c r="T169" i="10"/>
  <c r="S169" i="10"/>
  <c r="X169" i="10" s="1"/>
  <c r="Q169" i="10"/>
  <c r="O169" i="10"/>
  <c r="W169" i="10" s="1"/>
  <c r="M169" i="10"/>
  <c r="H169" i="10"/>
  <c r="T267" i="10"/>
  <c r="S267" i="10"/>
  <c r="Q267" i="10"/>
  <c r="V267" i="10" s="1"/>
  <c r="O267" i="10"/>
  <c r="W267" i="10" s="1"/>
  <c r="M267" i="10"/>
  <c r="H267" i="10"/>
  <c r="AA283" i="10"/>
  <c r="T283" i="10"/>
  <c r="S283" i="10"/>
  <c r="X283" i="10" s="1"/>
  <c r="Q283" i="10"/>
  <c r="O283" i="10"/>
  <c r="W283" i="10" s="1"/>
  <c r="M283" i="10"/>
  <c r="U283" i="10" s="1"/>
  <c r="H283" i="10"/>
  <c r="T207" i="10"/>
  <c r="S207" i="10"/>
  <c r="X207" i="10" s="1"/>
  <c r="Q207" i="10"/>
  <c r="O207" i="10"/>
  <c r="W207" i="10" s="1"/>
  <c r="M207" i="10"/>
  <c r="U207" i="10" s="1"/>
  <c r="H207" i="10"/>
  <c r="T117" i="10"/>
  <c r="Z207" i="10" s="1"/>
  <c r="S117" i="10"/>
  <c r="X117" i="10" s="1"/>
  <c r="Q117" i="10"/>
  <c r="O117" i="10"/>
  <c r="W117" i="10" s="1"/>
  <c r="M117" i="10"/>
  <c r="U117" i="10" s="1"/>
  <c r="H117" i="10"/>
  <c r="AA135" i="10"/>
  <c r="T135" i="10"/>
  <c r="Z135" i="10" s="1"/>
  <c r="S135" i="10"/>
  <c r="X135" i="10" s="1"/>
  <c r="Q135" i="10"/>
  <c r="O135" i="10"/>
  <c r="M135" i="10"/>
  <c r="U135" i="10" s="1"/>
  <c r="H135" i="10"/>
  <c r="AA119" i="10"/>
  <c r="T119" i="10"/>
  <c r="S119" i="10"/>
  <c r="X119" i="10" s="1"/>
  <c r="Q119" i="10"/>
  <c r="O119" i="10"/>
  <c r="W119" i="10" s="1"/>
  <c r="M119" i="10"/>
  <c r="H119" i="10"/>
  <c r="T144" i="10"/>
  <c r="S144" i="10"/>
  <c r="Q144" i="10"/>
  <c r="V144" i="10" s="1"/>
  <c r="O144" i="10"/>
  <c r="M144" i="10"/>
  <c r="H144" i="10"/>
  <c r="T65" i="10"/>
  <c r="S65" i="10"/>
  <c r="Q65" i="10"/>
  <c r="O65" i="10"/>
  <c r="W65" i="10" s="1"/>
  <c r="M65" i="10"/>
  <c r="U65" i="10" s="1"/>
  <c r="H65" i="10"/>
  <c r="AA72" i="10"/>
  <c r="T72" i="10"/>
  <c r="S72" i="10"/>
  <c r="Q72" i="10"/>
  <c r="O72" i="10"/>
  <c r="W72" i="10" s="1"/>
  <c r="M72" i="10"/>
  <c r="U72" i="10" s="1"/>
  <c r="H72" i="10"/>
  <c r="T159" i="10"/>
  <c r="S159" i="10"/>
  <c r="X159" i="10" s="1"/>
  <c r="Q159" i="10"/>
  <c r="O159" i="10"/>
  <c r="W159" i="10" s="1"/>
  <c r="M159" i="10"/>
  <c r="H159" i="10"/>
  <c r="AA35" i="10"/>
  <c r="T35" i="10"/>
  <c r="Z35" i="10" s="1"/>
  <c r="S35" i="10"/>
  <c r="X35" i="10" s="1"/>
  <c r="Q35" i="10"/>
  <c r="O35" i="10"/>
  <c r="M35" i="10"/>
  <c r="U35" i="10" s="1"/>
  <c r="H35" i="10"/>
  <c r="AA120" i="10"/>
  <c r="T120" i="10"/>
  <c r="S120" i="10"/>
  <c r="X120" i="10" s="1"/>
  <c r="Q120" i="10"/>
  <c r="O120" i="10"/>
  <c r="W120" i="10" s="1"/>
  <c r="M120" i="10"/>
  <c r="H120" i="10"/>
  <c r="T253" i="10"/>
  <c r="U252" i="10" s="1"/>
  <c r="S253" i="10"/>
  <c r="Q253" i="10"/>
  <c r="O253" i="10"/>
  <c r="W253" i="10" s="1"/>
  <c r="M253" i="10"/>
  <c r="H253" i="10"/>
  <c r="Z7" i="10"/>
  <c r="T7" i="10"/>
  <c r="S7" i="10"/>
  <c r="X7" i="10" s="1"/>
  <c r="Q7" i="10"/>
  <c r="O7" i="10"/>
  <c r="W7" i="10" s="1"/>
  <c r="M7" i="10"/>
  <c r="U7" i="10" s="1"/>
  <c r="H7" i="10"/>
  <c r="U64" i="10"/>
  <c r="T64" i="10"/>
  <c r="Z65" i="10" s="1"/>
  <c r="Z66" i="10" s="1"/>
  <c r="S64" i="10"/>
  <c r="Q64" i="10"/>
  <c r="V64" i="10" s="1"/>
  <c r="O64" i="10"/>
  <c r="W64" i="10" s="1"/>
  <c r="M64" i="10"/>
  <c r="H64" i="10"/>
  <c r="T46" i="10"/>
  <c r="S46" i="10"/>
  <c r="Q46" i="10"/>
  <c r="V46" i="10" s="1"/>
  <c r="O46" i="10"/>
  <c r="W46" i="10" s="1"/>
  <c r="M46" i="10"/>
  <c r="H46" i="10"/>
  <c r="T189" i="10"/>
  <c r="S189" i="10"/>
  <c r="Q189" i="10"/>
  <c r="V189" i="10" s="1"/>
  <c r="O189" i="10"/>
  <c r="W189" i="10" s="1"/>
  <c r="M189" i="10"/>
  <c r="U189" i="10" s="1"/>
  <c r="H189" i="10"/>
  <c r="U273" i="10"/>
  <c r="T273" i="10"/>
  <c r="S273" i="10"/>
  <c r="Q273" i="10"/>
  <c r="V273" i="10" s="1"/>
  <c r="O273" i="10"/>
  <c r="W273" i="10" s="1"/>
  <c r="M273" i="10"/>
  <c r="H273" i="10"/>
  <c r="T287" i="10"/>
  <c r="U285" i="10" s="1"/>
  <c r="S287" i="10"/>
  <c r="Q287" i="10"/>
  <c r="O287" i="10"/>
  <c r="W287" i="10" s="1"/>
  <c r="M287" i="10"/>
  <c r="H287" i="10"/>
  <c r="AA175" i="10"/>
  <c r="T175" i="10"/>
  <c r="S175" i="10"/>
  <c r="Q175" i="10"/>
  <c r="O175" i="10"/>
  <c r="X175" i="10" s="1"/>
  <c r="M175" i="10"/>
  <c r="U175" i="10" s="1"/>
  <c r="H175" i="10"/>
  <c r="AA27" i="10"/>
  <c r="T27" i="10"/>
  <c r="S27" i="10"/>
  <c r="Q27" i="10"/>
  <c r="V27" i="10" s="1"/>
  <c r="O27" i="10"/>
  <c r="W27" i="10" s="1"/>
  <c r="M27" i="10"/>
  <c r="H27" i="10"/>
  <c r="T278" i="10"/>
  <c r="S278" i="10"/>
  <c r="Q278" i="10"/>
  <c r="V278" i="10" s="1"/>
  <c r="O278" i="10"/>
  <c r="W278" i="10" s="1"/>
  <c r="M278" i="10"/>
  <c r="H278" i="10"/>
  <c r="AA51" i="10"/>
  <c r="AA53" i="10" s="1"/>
  <c r="T51" i="10"/>
  <c r="S51" i="10"/>
  <c r="Q51" i="10"/>
  <c r="V51" i="10" s="1"/>
  <c r="O51" i="10"/>
  <c r="W51" i="10" s="1"/>
  <c r="M51" i="10"/>
  <c r="U51" i="10" s="1"/>
  <c r="H51" i="10"/>
  <c r="AA180" i="10"/>
  <c r="AA181" i="10" s="1"/>
  <c r="AA182" i="10" s="1"/>
  <c r="AA184" i="10" s="1"/>
  <c r="U180" i="10"/>
  <c r="T180" i="10"/>
  <c r="S180" i="10"/>
  <c r="Q180" i="10"/>
  <c r="V180" i="10" s="1"/>
  <c r="O180" i="10"/>
  <c r="W180" i="10" s="1"/>
  <c r="M180" i="10"/>
  <c r="H180" i="10"/>
  <c r="T73" i="10"/>
  <c r="S73" i="10"/>
  <c r="Q73" i="10"/>
  <c r="O73" i="10"/>
  <c r="W73" i="10" s="1"/>
  <c r="M73" i="10"/>
  <c r="U73" i="10" s="1"/>
  <c r="H73" i="10"/>
  <c r="AA36" i="10"/>
  <c r="T36" i="10"/>
  <c r="S36" i="10"/>
  <c r="Q36" i="10"/>
  <c r="O36" i="10"/>
  <c r="W36" i="10" s="1"/>
  <c r="M36" i="10"/>
  <c r="U36" i="10" s="1"/>
  <c r="H36" i="10"/>
  <c r="X301" i="10"/>
  <c r="W301" i="10"/>
  <c r="V301" i="10"/>
  <c r="U301" i="10"/>
  <c r="T301" i="10"/>
  <c r="H301" i="10"/>
  <c r="T29" i="10"/>
  <c r="S29" i="10"/>
  <c r="X29" i="10" s="1"/>
  <c r="Q29" i="10"/>
  <c r="W29" i="10" s="1"/>
  <c r="O29" i="10"/>
  <c r="M29" i="10"/>
  <c r="U29" i="10" s="1"/>
  <c r="H29" i="10"/>
  <c r="AA25" i="10"/>
  <c r="T25" i="10"/>
  <c r="S25" i="10"/>
  <c r="X25" i="10" s="1"/>
  <c r="Q25" i="10"/>
  <c r="V25" i="10" s="1"/>
  <c r="O25" i="10"/>
  <c r="M25" i="10"/>
  <c r="U25" i="10" s="1"/>
  <c r="H25" i="10"/>
  <c r="T78" i="10"/>
  <c r="Z78" i="10" s="1"/>
  <c r="S78" i="10"/>
  <c r="X78" i="10" s="1"/>
  <c r="Q78" i="10"/>
  <c r="O78" i="10"/>
  <c r="W78" i="10" s="1"/>
  <c r="M78" i="10"/>
  <c r="H78" i="10"/>
  <c r="T88" i="10"/>
  <c r="U86" i="10" s="1"/>
  <c r="S88" i="10"/>
  <c r="X88" i="10" s="1"/>
  <c r="Q88" i="10"/>
  <c r="O88" i="10"/>
  <c r="W88" i="10" s="1"/>
  <c r="M88" i="10"/>
  <c r="U88" i="10" s="1"/>
  <c r="H88" i="10"/>
  <c r="T272" i="10"/>
  <c r="S272" i="10"/>
  <c r="Q272" i="10"/>
  <c r="O272" i="10"/>
  <c r="W272" i="10" s="1"/>
  <c r="M272" i="10"/>
  <c r="U272" i="10" s="1"/>
  <c r="H272" i="10"/>
  <c r="AA165" i="10"/>
  <c r="T165" i="10"/>
  <c r="S165" i="10"/>
  <c r="Q165" i="10"/>
  <c r="O165" i="10"/>
  <c r="X165" i="10" s="1"/>
  <c r="M165" i="10"/>
  <c r="U165" i="10" s="1"/>
  <c r="H165" i="10"/>
  <c r="T295" i="10"/>
  <c r="S295" i="10"/>
  <c r="X295" i="10" s="1"/>
  <c r="Q295" i="10"/>
  <c r="O295" i="10"/>
  <c r="M295" i="10"/>
  <c r="H295" i="10"/>
  <c r="T79" i="10"/>
  <c r="S79" i="10"/>
  <c r="X79" i="10" s="1"/>
  <c r="Q79" i="10"/>
  <c r="O79" i="10"/>
  <c r="W79" i="10" s="1"/>
  <c r="M79" i="10"/>
  <c r="U79" i="10" s="1"/>
  <c r="H79" i="10"/>
  <c r="T17" i="10"/>
  <c r="S17" i="10"/>
  <c r="Q17" i="10"/>
  <c r="O17" i="10"/>
  <c r="W17" i="10" s="1"/>
  <c r="M17" i="10"/>
  <c r="U17" i="10" s="1"/>
  <c r="H17" i="10"/>
  <c r="T41" i="10"/>
  <c r="S41" i="10"/>
  <c r="Q41" i="10"/>
  <c r="O41" i="10"/>
  <c r="W41" i="10" s="1"/>
  <c r="M41" i="10"/>
  <c r="H41" i="10"/>
  <c r="AA185" i="10"/>
  <c r="AA187" i="10" s="1"/>
  <c r="AA188" i="10" s="1"/>
  <c r="AA190" i="10" s="1"/>
  <c r="AA191" i="10" s="1"/>
  <c r="U185" i="10"/>
  <c r="T185" i="10"/>
  <c r="S185" i="10"/>
  <c r="Q185" i="10"/>
  <c r="V185" i="10" s="1"/>
  <c r="O185" i="10"/>
  <c r="W185" i="10" s="1"/>
  <c r="M185" i="10"/>
  <c r="H185" i="10"/>
  <c r="AA243" i="10"/>
  <c r="T243" i="10"/>
  <c r="S243" i="10"/>
  <c r="Q243" i="10"/>
  <c r="V243" i="10" s="1"/>
  <c r="O243" i="10"/>
  <c r="W243" i="10" s="1"/>
  <c r="M243" i="10"/>
  <c r="U243" i="10" s="1"/>
  <c r="H243" i="10"/>
  <c r="T218" i="10"/>
  <c r="Z185" i="10" s="1"/>
  <c r="S218" i="10"/>
  <c r="Q218" i="10"/>
  <c r="O218" i="10"/>
  <c r="W218" i="10" s="1"/>
  <c r="M218" i="10"/>
  <c r="U218" i="10" s="1"/>
  <c r="H218" i="10"/>
  <c r="T276" i="10"/>
  <c r="S276" i="10"/>
  <c r="Q276" i="10"/>
  <c r="O276" i="10"/>
  <c r="W276" i="10" s="1"/>
  <c r="M276" i="10"/>
  <c r="U276" i="10" s="1"/>
  <c r="H276" i="10"/>
  <c r="T14" i="10"/>
  <c r="S14" i="10"/>
  <c r="Q14" i="10"/>
  <c r="O14" i="10"/>
  <c r="W14" i="10" s="1"/>
  <c r="M14" i="10"/>
  <c r="U14" i="10" s="1"/>
  <c r="H14" i="10"/>
  <c r="T74" i="10"/>
  <c r="Z14" i="10" s="1"/>
  <c r="S74" i="10"/>
  <c r="Q74" i="10"/>
  <c r="O74" i="10"/>
  <c r="W74" i="10" s="1"/>
  <c r="M74" i="10"/>
  <c r="H74" i="10"/>
  <c r="T112" i="10"/>
  <c r="S112" i="10"/>
  <c r="Q112" i="10"/>
  <c r="O112" i="10"/>
  <c r="M112" i="10"/>
  <c r="H112" i="10"/>
  <c r="AA54" i="10"/>
  <c r="AA55" i="10" s="1"/>
  <c r="T54" i="10"/>
  <c r="Z55" i="10" s="1"/>
  <c r="S54" i="10"/>
  <c r="Q54" i="10"/>
  <c r="O54" i="10"/>
  <c r="M54" i="10"/>
  <c r="H54" i="10"/>
  <c r="T93" i="10"/>
  <c r="S93" i="10"/>
  <c r="Q93" i="10"/>
  <c r="O93" i="10"/>
  <c r="M93" i="10"/>
  <c r="H93" i="10"/>
  <c r="AA261" i="10"/>
  <c r="T261" i="10"/>
  <c r="Z262" i="10" s="1"/>
  <c r="S261" i="10"/>
  <c r="Q261" i="10"/>
  <c r="O261" i="10"/>
  <c r="W261" i="10" s="1"/>
  <c r="M261" i="10"/>
  <c r="U261" i="10" s="1"/>
  <c r="H261" i="10"/>
  <c r="AA298" i="10"/>
  <c r="AA300" i="10" s="1"/>
  <c r="AA301" i="10" s="1"/>
  <c r="T298" i="10"/>
  <c r="Z300" i="10" s="1"/>
  <c r="S298" i="10"/>
  <c r="Q298" i="10"/>
  <c r="O298" i="10"/>
  <c r="X298" i="10" s="1"/>
  <c r="M298" i="10"/>
  <c r="U298" i="10" s="1"/>
  <c r="H298" i="10"/>
  <c r="T28" i="10"/>
  <c r="Z261" i="10" s="1"/>
  <c r="S28" i="10"/>
  <c r="X28" i="10" s="1"/>
  <c r="Q28" i="10"/>
  <c r="O28" i="10"/>
  <c r="M28" i="10"/>
  <c r="U28" i="10" s="1"/>
  <c r="H28" i="10"/>
  <c r="AA76" i="10"/>
  <c r="T76" i="10"/>
  <c r="S76" i="10"/>
  <c r="X76" i="10" s="1"/>
  <c r="Q76" i="10"/>
  <c r="O76" i="10"/>
  <c r="W76" i="10" s="1"/>
  <c r="M76" i="10"/>
  <c r="U76" i="10" s="1"/>
  <c r="H76" i="10"/>
  <c r="T61" i="10"/>
  <c r="S61" i="10"/>
  <c r="X61" i="10" s="1"/>
  <c r="Q61" i="10"/>
  <c r="O61" i="10"/>
  <c r="W61" i="10" s="1"/>
  <c r="M61" i="10"/>
  <c r="U61" i="10" s="1"/>
  <c r="H61" i="10"/>
  <c r="T48" i="10"/>
  <c r="S48" i="10"/>
  <c r="X48" i="10" s="1"/>
  <c r="Q48" i="10"/>
  <c r="V48" i="10" s="1"/>
  <c r="O48" i="10"/>
  <c r="M48" i="10"/>
  <c r="U48" i="10" s="1"/>
  <c r="H48" i="10"/>
  <c r="AA246" i="10"/>
  <c r="AA247" i="10" s="1"/>
  <c r="T246" i="10"/>
  <c r="U245" i="10" s="1"/>
  <c r="S246" i="10"/>
  <c r="X246" i="10" s="1"/>
  <c r="Q246" i="10"/>
  <c r="V246" i="10" s="1"/>
  <c r="O246" i="10"/>
  <c r="M246" i="10"/>
  <c r="U246" i="10" s="1"/>
  <c r="H246" i="10"/>
  <c r="AA203" i="10"/>
  <c r="AA204" i="10" s="1"/>
  <c r="AA206" i="10" s="1"/>
  <c r="AA207" i="10" s="1"/>
  <c r="AA208" i="10" s="1"/>
  <c r="AA210" i="10" s="1"/>
  <c r="AA212" i="10" s="1"/>
  <c r="AA213" i="10" s="1"/>
  <c r="T203" i="10"/>
  <c r="S203" i="10"/>
  <c r="X203" i="10" s="1"/>
  <c r="Q203" i="10"/>
  <c r="W203" i="10" s="1"/>
  <c r="O203" i="10"/>
  <c r="M203" i="10"/>
  <c r="U203" i="10" s="1"/>
  <c r="H203" i="10"/>
  <c r="T226" i="10"/>
  <c r="S226" i="10"/>
  <c r="Q226" i="10"/>
  <c r="O226" i="10"/>
  <c r="X226" i="10" s="1"/>
  <c r="M226" i="10"/>
  <c r="U226" i="10" s="1"/>
  <c r="H226" i="10"/>
  <c r="AA38" i="10"/>
  <c r="AA40" i="10" s="1"/>
  <c r="U38" i="10"/>
  <c r="T38" i="10"/>
  <c r="Z40" i="10" s="1"/>
  <c r="S38" i="10"/>
  <c r="Q38" i="10"/>
  <c r="V38" i="10" s="1"/>
  <c r="O38" i="10"/>
  <c r="W38" i="10" s="1"/>
  <c r="M38" i="10"/>
  <c r="H38" i="10"/>
  <c r="T247" i="10"/>
  <c r="S247" i="10"/>
  <c r="Q247" i="10"/>
  <c r="V247" i="10" s="1"/>
  <c r="O247" i="10"/>
  <c r="W247" i="10" s="1"/>
  <c r="M247" i="10"/>
  <c r="U247" i="10" s="1"/>
  <c r="H247" i="10"/>
  <c r="T84" i="10"/>
  <c r="Z247" i="10" s="1"/>
  <c r="S84" i="10"/>
  <c r="Q84" i="10"/>
  <c r="O84" i="10"/>
  <c r="W84" i="10" s="1"/>
  <c r="M84" i="10"/>
  <c r="U84" i="10" s="1"/>
  <c r="H84" i="10"/>
  <c r="T16" i="10"/>
  <c r="S16" i="10"/>
  <c r="Q16" i="10"/>
  <c r="O16" i="10"/>
  <c r="W16" i="10" s="1"/>
  <c r="M16" i="10"/>
  <c r="U16" i="10" s="1"/>
  <c r="H16" i="10"/>
  <c r="AA279" i="10"/>
  <c r="Z279" i="10"/>
  <c r="T279" i="10"/>
  <c r="U278" i="10" s="1"/>
  <c r="S279" i="10"/>
  <c r="Q279" i="10"/>
  <c r="O279" i="10"/>
  <c r="X279" i="10" s="1"/>
  <c r="M279" i="10"/>
  <c r="U279" i="10" s="1"/>
  <c r="H279" i="10"/>
  <c r="Z37" i="10"/>
  <c r="T37" i="10"/>
  <c r="S37" i="10"/>
  <c r="Q37" i="10"/>
  <c r="O37" i="10"/>
  <c r="X37" i="10" s="1"/>
  <c r="M37" i="10"/>
  <c r="U37" i="10" s="1"/>
  <c r="H37" i="10"/>
  <c r="AA233" i="10"/>
  <c r="AA234" i="10" s="1"/>
  <c r="U233" i="10"/>
  <c r="T233" i="10"/>
  <c r="U231" i="10" s="1"/>
  <c r="S233" i="10"/>
  <c r="X233" i="10" s="1"/>
  <c r="Q233" i="10"/>
  <c r="V233" i="10" s="1"/>
  <c r="O233" i="10"/>
  <c r="M233" i="10"/>
  <c r="H233" i="10"/>
  <c r="AA75" i="10"/>
  <c r="AA77" i="10" s="1"/>
  <c r="T75" i="10"/>
  <c r="Z77" i="10" s="1"/>
  <c r="S75" i="10"/>
  <c r="X75" i="10" s="1"/>
  <c r="Q75" i="10"/>
  <c r="V75" i="10" s="1"/>
  <c r="O75" i="10"/>
  <c r="M75" i="10"/>
  <c r="U75" i="10" s="1"/>
  <c r="H75" i="10"/>
  <c r="T111" i="10"/>
  <c r="Z75" i="10" s="1"/>
  <c r="S111" i="10"/>
  <c r="Q111" i="10"/>
  <c r="V111" i="10" s="1"/>
  <c r="O111" i="10"/>
  <c r="W111" i="10" s="1"/>
  <c r="M111" i="10"/>
  <c r="U111" i="10" s="1"/>
  <c r="H111" i="10"/>
  <c r="U270" i="10"/>
  <c r="T270" i="10"/>
  <c r="S270" i="10"/>
  <c r="Q270" i="10"/>
  <c r="V270" i="10" s="1"/>
  <c r="O270" i="10"/>
  <c r="W270" i="10" s="1"/>
  <c r="M270" i="10"/>
  <c r="H270" i="10"/>
  <c r="AA282" i="10"/>
  <c r="Z282" i="10"/>
  <c r="T282" i="10"/>
  <c r="U281" i="10" s="1"/>
  <c r="S282" i="10"/>
  <c r="X282" i="10" s="1"/>
  <c r="Q282" i="10"/>
  <c r="W282" i="10" s="1"/>
  <c r="O282" i="10"/>
  <c r="M282" i="10"/>
  <c r="U282" i="10" s="1"/>
  <c r="H282" i="10"/>
  <c r="Z229" i="10"/>
  <c r="T229" i="10"/>
  <c r="S229" i="10"/>
  <c r="X229" i="10" s="1"/>
  <c r="Q229" i="10"/>
  <c r="W229" i="10" s="1"/>
  <c r="O229" i="10"/>
  <c r="M229" i="10"/>
  <c r="U229" i="10" s="1"/>
  <c r="H229" i="10"/>
  <c r="AA176" i="10"/>
  <c r="T176" i="10"/>
  <c r="S176" i="10"/>
  <c r="X176" i="10" s="1"/>
  <c r="Q176" i="10"/>
  <c r="O176" i="10"/>
  <c r="W176" i="10" s="1"/>
  <c r="M176" i="10"/>
  <c r="U176" i="10" s="1"/>
  <c r="H176" i="10"/>
  <c r="AA52" i="10"/>
  <c r="T52" i="10"/>
  <c r="S52" i="10"/>
  <c r="X52" i="10" s="1"/>
  <c r="Q52" i="10"/>
  <c r="O52" i="10"/>
  <c r="W52" i="10" s="1"/>
  <c r="M52" i="10"/>
  <c r="U52" i="10" s="1"/>
  <c r="H52" i="10"/>
  <c r="T154" i="10"/>
  <c r="Z52" i="10" s="1"/>
  <c r="S154" i="10"/>
  <c r="X154" i="10" s="1"/>
  <c r="Q154" i="10"/>
  <c r="O154" i="10"/>
  <c r="M154" i="10"/>
  <c r="H154" i="10"/>
  <c r="AA225" i="10"/>
  <c r="T225" i="10"/>
  <c r="S225" i="10"/>
  <c r="X225" i="10" s="1"/>
  <c r="Q225" i="10"/>
  <c r="O225" i="10"/>
  <c r="M225" i="10"/>
  <c r="U225" i="10" s="1"/>
  <c r="H225" i="10"/>
  <c r="AA268" i="10"/>
  <c r="T268" i="10"/>
  <c r="Z268" i="10" s="1"/>
  <c r="S268" i="10"/>
  <c r="X268" i="10" s="1"/>
  <c r="Q268" i="10"/>
  <c r="O268" i="10"/>
  <c r="M268" i="10"/>
  <c r="U268" i="10" s="1"/>
  <c r="H268" i="10"/>
  <c r="T290" i="10"/>
  <c r="S290" i="10"/>
  <c r="X290" i="10" s="1"/>
  <c r="Q290" i="10"/>
  <c r="O290" i="10"/>
  <c r="M290" i="10"/>
  <c r="U290" i="10" s="1"/>
  <c r="H290" i="10"/>
  <c r="AA69" i="10"/>
  <c r="U69" i="10"/>
  <c r="T69" i="10"/>
  <c r="U68" i="10" s="1"/>
  <c r="S69" i="10"/>
  <c r="Q69" i="10"/>
  <c r="O69" i="10"/>
  <c r="W69" i="10" s="1"/>
  <c r="M69" i="10"/>
  <c r="H69" i="10"/>
  <c r="AA129" i="10"/>
  <c r="T129" i="10"/>
  <c r="S129" i="10"/>
  <c r="X129" i="10" s="1"/>
  <c r="Q129" i="10"/>
  <c r="O129" i="10"/>
  <c r="W129" i="10" s="1"/>
  <c r="M129" i="10"/>
  <c r="U129" i="10" s="1"/>
  <c r="H129" i="10"/>
  <c r="T257" i="10"/>
  <c r="S257" i="10"/>
  <c r="X257" i="10" s="1"/>
  <c r="Q257" i="10"/>
  <c r="V257" i="10" s="1"/>
  <c r="O257" i="10"/>
  <c r="M257" i="10"/>
  <c r="U257" i="10" s="1"/>
  <c r="H257" i="10"/>
  <c r="AA288" i="10"/>
  <c r="T288" i="10"/>
  <c r="S288" i="10"/>
  <c r="X288" i="10" s="1"/>
  <c r="Q288" i="10"/>
  <c r="O288" i="10"/>
  <c r="M288" i="10"/>
  <c r="U288" i="10" s="1"/>
  <c r="H288" i="10"/>
  <c r="AA152" i="10"/>
  <c r="T152" i="10"/>
  <c r="U151" i="10" s="1"/>
  <c r="S152" i="10"/>
  <c r="Q152" i="10"/>
  <c r="O152" i="10"/>
  <c r="X152" i="10" s="1"/>
  <c r="M152" i="10"/>
  <c r="U152" i="10" s="1"/>
  <c r="H152" i="10"/>
  <c r="T114" i="10"/>
  <c r="S114" i="10"/>
  <c r="Q114" i="10"/>
  <c r="O114" i="10"/>
  <c r="X114" i="10" s="1"/>
  <c r="M114" i="10"/>
  <c r="U114" i="10" s="1"/>
  <c r="H114" i="10"/>
  <c r="AA236" i="10"/>
  <c r="AA238" i="10" s="1"/>
  <c r="AA240" i="10" s="1"/>
  <c r="AA241" i="10" s="1"/>
  <c r="T236" i="10"/>
  <c r="Z238" i="10" s="1"/>
  <c r="S236" i="10"/>
  <c r="Q236" i="10"/>
  <c r="O236" i="10"/>
  <c r="M236" i="10"/>
  <c r="U236" i="10" s="1"/>
  <c r="H236" i="10"/>
  <c r="AA235" i="10"/>
  <c r="T235" i="10"/>
  <c r="S235" i="10"/>
  <c r="Q235" i="10"/>
  <c r="O235" i="10"/>
  <c r="M235" i="10"/>
  <c r="U235" i="10" s="1"/>
  <c r="H235" i="10"/>
  <c r="T250" i="10"/>
  <c r="S250" i="10"/>
  <c r="X250" i="10" s="1"/>
  <c r="Q250" i="10"/>
  <c r="O250" i="10"/>
  <c r="W250" i="10" s="1"/>
  <c r="M250" i="10"/>
  <c r="U250" i="10" s="1"/>
  <c r="H250" i="10"/>
  <c r="T296" i="10"/>
  <c r="S296" i="10"/>
  <c r="X296" i="10" s="1"/>
  <c r="Q296" i="10"/>
  <c r="O296" i="10"/>
  <c r="W296" i="10" s="1"/>
  <c r="M296" i="10"/>
  <c r="U296" i="10" s="1"/>
  <c r="H296" i="10"/>
  <c r="AA137" i="10"/>
  <c r="T137" i="10"/>
  <c r="Z138" i="10" s="1"/>
  <c r="S137" i="10"/>
  <c r="Q137" i="10"/>
  <c r="O137" i="10"/>
  <c r="X137" i="10" s="1"/>
  <c r="M137" i="10"/>
  <c r="U137" i="10" s="1"/>
  <c r="H137" i="10"/>
  <c r="T108" i="10"/>
  <c r="Z108" i="10" s="1"/>
  <c r="S108" i="10"/>
  <c r="Q108" i="10"/>
  <c r="O108" i="10"/>
  <c r="X108" i="10" s="1"/>
  <c r="M108" i="10"/>
  <c r="H108" i="10"/>
  <c r="AA222" i="10"/>
  <c r="AA224" i="10" s="1"/>
  <c r="U222" i="10"/>
  <c r="T222" i="10"/>
  <c r="U221" i="10" s="1"/>
  <c r="S222" i="10"/>
  <c r="Q222" i="10"/>
  <c r="V222" i="10" s="1"/>
  <c r="O222" i="10"/>
  <c r="W222" i="10" s="1"/>
  <c r="M222" i="10"/>
  <c r="H222" i="10"/>
  <c r="AA156" i="10"/>
  <c r="AA157" i="10" s="1"/>
  <c r="AA158" i="10" s="1"/>
  <c r="T156" i="10"/>
  <c r="S156" i="10"/>
  <c r="Q156" i="10"/>
  <c r="O156" i="10"/>
  <c r="W156" i="10" s="1"/>
  <c r="M156" i="10"/>
  <c r="U156" i="10" s="1"/>
  <c r="H156" i="10"/>
  <c r="T216" i="10"/>
  <c r="S216" i="10"/>
  <c r="Q216" i="10"/>
  <c r="O216" i="10"/>
  <c r="M216" i="10"/>
  <c r="U216" i="10" s="1"/>
  <c r="H216" i="10"/>
  <c r="AA293" i="10"/>
  <c r="AA294" i="10" s="1"/>
  <c r="AA296" i="10" s="1"/>
  <c r="T293" i="10"/>
  <c r="S293" i="10"/>
  <c r="Q293" i="10"/>
  <c r="O293" i="10"/>
  <c r="M293" i="10"/>
  <c r="U293" i="10" s="1"/>
  <c r="H293" i="10"/>
  <c r="AA211" i="10"/>
  <c r="X211" i="10"/>
  <c r="T211" i="10"/>
  <c r="Z211" i="10" s="1"/>
  <c r="S211" i="10"/>
  <c r="Q211" i="10"/>
  <c r="W211" i="10" s="1"/>
  <c r="O211" i="10"/>
  <c r="M211" i="10"/>
  <c r="U211" i="10" s="1"/>
  <c r="H211" i="10"/>
  <c r="Z146" i="10"/>
  <c r="T146" i="10"/>
  <c r="S146" i="10"/>
  <c r="X146" i="10" s="1"/>
  <c r="Q146" i="10"/>
  <c r="W146" i="10" s="1"/>
  <c r="O146" i="10"/>
  <c r="M146" i="10"/>
  <c r="U146" i="10" s="1"/>
  <c r="H146" i="10"/>
  <c r="AA57" i="10"/>
  <c r="U57" i="10"/>
  <c r="T57" i="10"/>
  <c r="S57" i="10"/>
  <c r="X57" i="10" s="1"/>
  <c r="Q57" i="10"/>
  <c r="O57" i="10"/>
  <c r="W57" i="10" s="1"/>
  <c r="M57" i="10"/>
  <c r="H57" i="10"/>
  <c r="AA109" i="10"/>
  <c r="T109" i="10"/>
  <c r="S109" i="10"/>
  <c r="X109" i="10" s="1"/>
  <c r="Q109" i="10"/>
  <c r="O109" i="10"/>
  <c r="W109" i="10" s="1"/>
  <c r="M109" i="10"/>
  <c r="U109" i="10" s="1"/>
  <c r="H109" i="10"/>
  <c r="T42" i="10"/>
  <c r="Z42" i="10" s="1"/>
  <c r="S42" i="10"/>
  <c r="X42" i="10" s="1"/>
  <c r="Q42" i="10"/>
  <c r="V42" i="10" s="1"/>
  <c r="O42" i="10"/>
  <c r="M42" i="10"/>
  <c r="U42" i="10" s="1"/>
  <c r="H42" i="10"/>
  <c r="AA2" i="10"/>
  <c r="T2" i="10"/>
  <c r="S2" i="10"/>
  <c r="X2" i="10" s="1"/>
  <c r="Q2" i="10"/>
  <c r="O2" i="10"/>
  <c r="W2" i="10" s="1"/>
  <c r="M2" i="10"/>
  <c r="U2" i="10" s="1"/>
  <c r="H2" i="10"/>
  <c r="AA82" i="10"/>
  <c r="AA83" i="10" s="1"/>
  <c r="T82" i="10"/>
  <c r="S82" i="10"/>
  <c r="X82" i="10" s="1"/>
  <c r="Q82" i="10"/>
  <c r="O82" i="10"/>
  <c r="M82" i="10"/>
  <c r="U82" i="10" s="1"/>
  <c r="H82" i="10"/>
  <c r="T255" i="10"/>
  <c r="S255" i="10"/>
  <c r="X255" i="10" s="1"/>
  <c r="Q255" i="10"/>
  <c r="O255" i="10"/>
  <c r="M255" i="10"/>
  <c r="V255" i="10" s="1"/>
  <c r="H255" i="10"/>
  <c r="AA304" i="8"/>
  <c r="Z304" i="8"/>
  <c r="T304" i="8"/>
  <c r="S304" i="8"/>
  <c r="Q304" i="8"/>
  <c r="O304" i="8"/>
  <c r="M304" i="8"/>
  <c r="U304" i="8" s="1"/>
  <c r="AA303" i="8"/>
  <c r="Z303" i="8"/>
  <c r="T303" i="8"/>
  <c r="S303" i="8"/>
  <c r="X303" i="8" s="1"/>
  <c r="Q303" i="8"/>
  <c r="O303" i="8"/>
  <c r="M303" i="8"/>
  <c r="U303" i="8" s="1"/>
  <c r="T302" i="8"/>
  <c r="S302" i="8"/>
  <c r="Q302" i="8"/>
  <c r="O302" i="8"/>
  <c r="X302" i="8" s="1"/>
  <c r="M302" i="8"/>
  <c r="U302" i="8" s="1"/>
  <c r="AA301" i="8"/>
  <c r="T301" i="8"/>
  <c r="S301" i="8"/>
  <c r="X301" i="8" s="1"/>
  <c r="Q301" i="8"/>
  <c r="O301" i="8"/>
  <c r="M301" i="8"/>
  <c r="U301" i="8" s="1"/>
  <c r="AA300" i="8"/>
  <c r="T300" i="8"/>
  <c r="S300" i="8"/>
  <c r="Q300" i="8"/>
  <c r="O300" i="8"/>
  <c r="M300" i="8"/>
  <c r="T299" i="8"/>
  <c r="S299" i="8"/>
  <c r="Q299" i="8"/>
  <c r="O299" i="8"/>
  <c r="W299" i="8" s="1"/>
  <c r="M299" i="8"/>
  <c r="AA298" i="8"/>
  <c r="T298" i="8"/>
  <c r="S298" i="8"/>
  <c r="Q298" i="8"/>
  <c r="O298" i="8"/>
  <c r="W298" i="8" s="1"/>
  <c r="M298" i="8"/>
  <c r="U298" i="8" s="1"/>
  <c r="AA297" i="8"/>
  <c r="T297" i="8"/>
  <c r="S297" i="8"/>
  <c r="Q297" i="8"/>
  <c r="O297" i="8"/>
  <c r="M297" i="8"/>
  <c r="T296" i="8"/>
  <c r="S296" i="8"/>
  <c r="Q296" i="8"/>
  <c r="O296" i="8"/>
  <c r="M296" i="8"/>
  <c r="AA295" i="8"/>
  <c r="T295" i="8"/>
  <c r="S295" i="8"/>
  <c r="Q295" i="8"/>
  <c r="O295" i="8"/>
  <c r="X295" i="8" s="1"/>
  <c r="M295" i="8"/>
  <c r="U295" i="8" s="1"/>
  <c r="AA294" i="8"/>
  <c r="T294" i="8"/>
  <c r="S294" i="8"/>
  <c r="X294" i="8" s="1"/>
  <c r="Q294" i="8"/>
  <c r="W294" i="8" s="1"/>
  <c r="O294" i="8"/>
  <c r="M294" i="8"/>
  <c r="T293" i="8"/>
  <c r="S293" i="8"/>
  <c r="Q293" i="8"/>
  <c r="O293" i="8"/>
  <c r="W293" i="8" s="1"/>
  <c r="M293" i="8"/>
  <c r="AA292" i="8"/>
  <c r="T292" i="8"/>
  <c r="S292" i="8"/>
  <c r="Q292" i="8"/>
  <c r="V292" i="8" s="1"/>
  <c r="O292" i="8"/>
  <c r="M292" i="8"/>
  <c r="U292" i="8" s="1"/>
  <c r="AA291" i="8"/>
  <c r="T291" i="8"/>
  <c r="S291" i="8"/>
  <c r="Q291" i="8"/>
  <c r="O291" i="8"/>
  <c r="M291" i="8"/>
  <c r="U291" i="8" s="1"/>
  <c r="T290" i="8"/>
  <c r="S290" i="8"/>
  <c r="Q290" i="8"/>
  <c r="O290" i="8"/>
  <c r="W290" i="8" s="1"/>
  <c r="M290" i="8"/>
  <c r="AA289" i="8"/>
  <c r="T289" i="8"/>
  <c r="S289" i="8"/>
  <c r="X289" i="8" s="1"/>
  <c r="Q289" i="8"/>
  <c r="O289" i="8"/>
  <c r="M289" i="8"/>
  <c r="U289" i="8" s="1"/>
  <c r="AA288" i="8"/>
  <c r="T288" i="8"/>
  <c r="S288" i="8"/>
  <c r="Q288" i="8"/>
  <c r="O288" i="8"/>
  <c r="W288" i="8" s="1"/>
  <c r="M288" i="8"/>
  <c r="T287" i="8"/>
  <c r="S287" i="8"/>
  <c r="Q287" i="8"/>
  <c r="O287" i="8"/>
  <c r="M287" i="8"/>
  <c r="AA286" i="8"/>
  <c r="T286" i="8"/>
  <c r="S286" i="8"/>
  <c r="Q286" i="8"/>
  <c r="O286" i="8"/>
  <c r="M286" i="8"/>
  <c r="AA285" i="8"/>
  <c r="T285" i="8"/>
  <c r="S285" i="8"/>
  <c r="Q285" i="8"/>
  <c r="O285" i="8"/>
  <c r="M285" i="8"/>
  <c r="T284" i="8"/>
  <c r="S284" i="8"/>
  <c r="Q284" i="8"/>
  <c r="O284" i="8"/>
  <c r="M284" i="8"/>
  <c r="AA283" i="8"/>
  <c r="T283" i="8"/>
  <c r="S283" i="8"/>
  <c r="Q283" i="8"/>
  <c r="O283" i="8"/>
  <c r="W283" i="8" s="1"/>
  <c r="M283" i="8"/>
  <c r="U283" i="8" s="1"/>
  <c r="AA282" i="8"/>
  <c r="T282" i="8"/>
  <c r="S282" i="8"/>
  <c r="X282" i="8" s="1"/>
  <c r="Q282" i="8"/>
  <c r="O282" i="8"/>
  <c r="M282" i="8"/>
  <c r="T281" i="8"/>
  <c r="Z281" i="8" s="1"/>
  <c r="S281" i="8"/>
  <c r="Q281" i="8"/>
  <c r="O281" i="8"/>
  <c r="W281" i="8" s="1"/>
  <c r="M281" i="8"/>
  <c r="U281" i="8" s="1"/>
  <c r="AA280" i="8"/>
  <c r="T280" i="8"/>
  <c r="S280" i="8"/>
  <c r="Q280" i="8"/>
  <c r="O280" i="8"/>
  <c r="M280" i="8"/>
  <c r="U280" i="8" s="1"/>
  <c r="AA279" i="8"/>
  <c r="T279" i="8"/>
  <c r="S279" i="8"/>
  <c r="Q279" i="8"/>
  <c r="O279" i="8"/>
  <c r="W279" i="8" s="1"/>
  <c r="M279" i="8"/>
  <c r="U279" i="8" s="1"/>
  <c r="T278" i="8"/>
  <c r="S278" i="8"/>
  <c r="Q278" i="8"/>
  <c r="O278" i="8"/>
  <c r="M278" i="8"/>
  <c r="AA277" i="8"/>
  <c r="T277" i="8"/>
  <c r="S277" i="8"/>
  <c r="X277" i="8" s="1"/>
  <c r="Q277" i="8"/>
  <c r="O277" i="8"/>
  <c r="M277" i="8"/>
  <c r="U277" i="8" s="1"/>
  <c r="AA276" i="8"/>
  <c r="T276" i="8"/>
  <c r="S276" i="8"/>
  <c r="Q276" i="8"/>
  <c r="O276" i="8"/>
  <c r="M276" i="8"/>
  <c r="T275" i="8"/>
  <c r="S275" i="8"/>
  <c r="Q275" i="8"/>
  <c r="O275" i="8"/>
  <c r="M275" i="8"/>
  <c r="T274" i="8"/>
  <c r="S274" i="8"/>
  <c r="X274" i="8" s="1"/>
  <c r="Q274" i="8"/>
  <c r="O274" i="8"/>
  <c r="M274" i="8"/>
  <c r="U274" i="8" s="1"/>
  <c r="T273" i="8"/>
  <c r="Z273" i="8" s="1"/>
  <c r="S273" i="8"/>
  <c r="Q273" i="8"/>
  <c r="O273" i="8"/>
  <c r="W273" i="8" s="1"/>
  <c r="M273" i="8"/>
  <c r="U273" i="8" s="1"/>
  <c r="T272" i="8"/>
  <c r="S272" i="8"/>
  <c r="Q272" i="8"/>
  <c r="O272" i="8"/>
  <c r="M272" i="8"/>
  <c r="U272" i="8" s="1"/>
  <c r="AA271" i="8"/>
  <c r="T271" i="8"/>
  <c r="S271" i="8"/>
  <c r="Q271" i="8"/>
  <c r="O271" i="8"/>
  <c r="M271" i="8"/>
  <c r="U271" i="8" s="1"/>
  <c r="AA270" i="8"/>
  <c r="T270" i="8"/>
  <c r="S270" i="8"/>
  <c r="Q270" i="8"/>
  <c r="O270" i="8"/>
  <c r="M270" i="8"/>
  <c r="T269" i="8"/>
  <c r="S269" i="8"/>
  <c r="Q269" i="8"/>
  <c r="O269" i="8"/>
  <c r="M269" i="8"/>
  <c r="AA268" i="8"/>
  <c r="Z268" i="8"/>
  <c r="T268" i="8"/>
  <c r="S268" i="8"/>
  <c r="Q268" i="8"/>
  <c r="O268" i="8"/>
  <c r="M268" i="8"/>
  <c r="AA267" i="8"/>
  <c r="Z267" i="8"/>
  <c r="T267" i="8"/>
  <c r="S267" i="8"/>
  <c r="Q267" i="8"/>
  <c r="O267" i="8"/>
  <c r="M267" i="8"/>
  <c r="T266" i="8"/>
  <c r="S266" i="8"/>
  <c r="Q266" i="8"/>
  <c r="O266" i="8"/>
  <c r="M266" i="8"/>
  <c r="U266" i="8" s="1"/>
  <c r="AA265" i="8"/>
  <c r="T265" i="8"/>
  <c r="S265" i="8"/>
  <c r="Q265" i="8"/>
  <c r="O265" i="8"/>
  <c r="M265" i="8"/>
  <c r="U265" i="8" s="1"/>
  <c r="H265" i="8"/>
  <c r="AA264" i="8"/>
  <c r="T264" i="8"/>
  <c r="S264" i="8"/>
  <c r="Q264" i="8"/>
  <c r="O264" i="8"/>
  <c r="M264" i="8"/>
  <c r="H264" i="8"/>
  <c r="T263" i="8"/>
  <c r="S263" i="8"/>
  <c r="Q263" i="8"/>
  <c r="O263" i="8"/>
  <c r="W263" i="8" s="1"/>
  <c r="M263" i="8"/>
  <c r="H263" i="8"/>
  <c r="AA262" i="8"/>
  <c r="T262" i="8"/>
  <c r="S262" i="8"/>
  <c r="Q262" i="8"/>
  <c r="O262" i="8"/>
  <c r="M262" i="8"/>
  <c r="U262" i="8" s="1"/>
  <c r="H262" i="8"/>
  <c r="AA261" i="8"/>
  <c r="T261" i="8"/>
  <c r="S261" i="8"/>
  <c r="Q261" i="8"/>
  <c r="O261" i="8"/>
  <c r="M261" i="8"/>
  <c r="H261" i="8"/>
  <c r="T260" i="8"/>
  <c r="S260" i="8"/>
  <c r="Q260" i="8"/>
  <c r="O260" i="8"/>
  <c r="W260" i="8" s="1"/>
  <c r="M260" i="8"/>
  <c r="H260" i="8"/>
  <c r="AA259" i="8"/>
  <c r="AA258" i="8"/>
  <c r="AA256" i="8"/>
  <c r="T256" i="8"/>
  <c r="S256" i="8"/>
  <c r="Q256" i="8"/>
  <c r="O256" i="8"/>
  <c r="M256" i="8"/>
  <c r="H256" i="8"/>
  <c r="AA255" i="8"/>
  <c r="T255" i="8"/>
  <c r="S255" i="8"/>
  <c r="Q255" i="8"/>
  <c r="O255" i="8"/>
  <c r="M255" i="8"/>
  <c r="H255" i="8"/>
  <c r="AA254" i="8"/>
  <c r="T254" i="8"/>
  <c r="S254" i="8"/>
  <c r="X254" i="8" s="1"/>
  <c r="Q254" i="8"/>
  <c r="O254" i="8"/>
  <c r="M254" i="8"/>
  <c r="U254" i="8" s="1"/>
  <c r="H254" i="8"/>
  <c r="AA253" i="8"/>
  <c r="T253" i="8"/>
  <c r="S253" i="8"/>
  <c r="X253" i="8" s="1"/>
  <c r="Q253" i="8"/>
  <c r="O253" i="8"/>
  <c r="M253" i="8"/>
  <c r="H253" i="8"/>
  <c r="T252" i="8"/>
  <c r="S252" i="8"/>
  <c r="Q252" i="8"/>
  <c r="O252" i="8"/>
  <c r="W252" i="8" s="1"/>
  <c r="M252" i="8"/>
  <c r="H252" i="8"/>
  <c r="AA251" i="8"/>
  <c r="T251" i="8"/>
  <c r="S251" i="8"/>
  <c r="Q251" i="8"/>
  <c r="O251" i="8"/>
  <c r="M251" i="8"/>
  <c r="U251" i="8" s="1"/>
  <c r="H251" i="8"/>
  <c r="AA250" i="8"/>
  <c r="T250" i="8"/>
  <c r="S250" i="8"/>
  <c r="Q250" i="8"/>
  <c r="O250" i="8"/>
  <c r="M250" i="8"/>
  <c r="H250" i="8"/>
  <c r="T249" i="8"/>
  <c r="S249" i="8"/>
  <c r="Q249" i="8"/>
  <c r="O249" i="8"/>
  <c r="W249" i="8" s="1"/>
  <c r="M249" i="8"/>
  <c r="H249" i="8"/>
  <c r="AA248" i="8"/>
  <c r="T248" i="8"/>
  <c r="S248" i="8"/>
  <c r="Q248" i="8"/>
  <c r="O248" i="8"/>
  <c r="M248" i="8"/>
  <c r="U248" i="8" s="1"/>
  <c r="H248" i="8"/>
  <c r="AA247" i="8"/>
  <c r="T247" i="8"/>
  <c r="S247" i="8"/>
  <c r="X247" i="8" s="1"/>
  <c r="Q247" i="8"/>
  <c r="O247" i="8"/>
  <c r="M247" i="8"/>
  <c r="H247" i="8"/>
  <c r="T246" i="8"/>
  <c r="S246" i="8"/>
  <c r="Q246" i="8"/>
  <c r="O246" i="8"/>
  <c r="M246" i="8"/>
  <c r="H246" i="8"/>
  <c r="AA245" i="8"/>
  <c r="T245" i="8"/>
  <c r="S245" i="8"/>
  <c r="Q245" i="8"/>
  <c r="O245" i="8"/>
  <c r="M245" i="8"/>
  <c r="U245" i="8" s="1"/>
  <c r="H245" i="8"/>
  <c r="AA244" i="8"/>
  <c r="T244" i="8"/>
  <c r="S244" i="8"/>
  <c r="Q244" i="8"/>
  <c r="O244" i="8"/>
  <c r="M244" i="8"/>
  <c r="H244" i="8"/>
  <c r="T243" i="8"/>
  <c r="S243" i="8"/>
  <c r="Q243" i="8"/>
  <c r="O243" i="8"/>
  <c r="M243" i="8"/>
  <c r="H243" i="8"/>
  <c r="AA242" i="8"/>
  <c r="T242" i="8"/>
  <c r="S242" i="8"/>
  <c r="Q242" i="8"/>
  <c r="O242" i="8"/>
  <c r="M242" i="8"/>
  <c r="U242" i="8" s="1"/>
  <c r="H242" i="8"/>
  <c r="AA241" i="8"/>
  <c r="T241" i="8"/>
  <c r="S241" i="8"/>
  <c r="Q241" i="8"/>
  <c r="O241" i="8"/>
  <c r="M241" i="8"/>
  <c r="H241" i="8"/>
  <c r="T240" i="8"/>
  <c r="S240" i="8"/>
  <c r="Q240" i="8"/>
  <c r="O240" i="8"/>
  <c r="M240" i="8"/>
  <c r="H240" i="8"/>
  <c r="AA239" i="8"/>
  <c r="T239" i="8"/>
  <c r="S239" i="8"/>
  <c r="Q239" i="8"/>
  <c r="O239" i="8"/>
  <c r="M239" i="8"/>
  <c r="H239" i="8"/>
  <c r="AA238" i="8"/>
  <c r="T238" i="8"/>
  <c r="S238" i="8"/>
  <c r="Q238" i="8"/>
  <c r="O238" i="8"/>
  <c r="M238" i="8"/>
  <c r="H238" i="8"/>
  <c r="T237" i="8"/>
  <c r="S237" i="8"/>
  <c r="Q237" i="8"/>
  <c r="O237" i="8"/>
  <c r="M237" i="8"/>
  <c r="H237" i="8"/>
  <c r="AA236" i="8"/>
  <c r="T236" i="8"/>
  <c r="S236" i="8"/>
  <c r="Q236" i="8"/>
  <c r="O236" i="8"/>
  <c r="M236" i="8"/>
  <c r="U236" i="8" s="1"/>
  <c r="H236" i="8"/>
  <c r="AA235" i="8"/>
  <c r="T235" i="8"/>
  <c r="S235" i="8"/>
  <c r="Q235" i="8"/>
  <c r="O235" i="8"/>
  <c r="M235" i="8"/>
  <c r="H235" i="8"/>
  <c r="T234" i="8"/>
  <c r="S234" i="8"/>
  <c r="Q234" i="8"/>
  <c r="O234" i="8"/>
  <c r="M234" i="8"/>
  <c r="H234" i="8"/>
  <c r="AA233" i="8"/>
  <c r="T233" i="8"/>
  <c r="S233" i="8"/>
  <c r="Q233" i="8"/>
  <c r="O233" i="8"/>
  <c r="M233" i="8"/>
  <c r="U233" i="8" s="1"/>
  <c r="H233" i="8"/>
  <c r="AA232" i="8"/>
  <c r="T232" i="8"/>
  <c r="S232" i="8"/>
  <c r="Q232" i="8"/>
  <c r="O232" i="8"/>
  <c r="M232" i="8"/>
  <c r="H232" i="8"/>
  <c r="T231" i="8"/>
  <c r="S231" i="8"/>
  <c r="Q231" i="8"/>
  <c r="O231" i="8"/>
  <c r="M231" i="8"/>
  <c r="H231" i="8"/>
  <c r="AA230" i="8"/>
  <c r="T230" i="8"/>
  <c r="S230" i="8"/>
  <c r="Q230" i="8"/>
  <c r="O230" i="8"/>
  <c r="M230" i="8"/>
  <c r="U230" i="8" s="1"/>
  <c r="H230" i="8"/>
  <c r="AA229" i="8"/>
  <c r="T229" i="8"/>
  <c r="S229" i="8"/>
  <c r="Q229" i="8"/>
  <c r="O229" i="8"/>
  <c r="M229" i="8"/>
  <c r="H229" i="8"/>
  <c r="T228" i="8"/>
  <c r="S228" i="8"/>
  <c r="Q228" i="8"/>
  <c r="O228" i="8"/>
  <c r="W228" i="8" s="1"/>
  <c r="M228" i="8"/>
  <c r="H228" i="8"/>
  <c r="AA227" i="8"/>
  <c r="T227" i="8"/>
  <c r="S227" i="8"/>
  <c r="Q227" i="8"/>
  <c r="O227" i="8"/>
  <c r="M227" i="8"/>
  <c r="U227" i="8" s="1"/>
  <c r="H227" i="8"/>
  <c r="AA226" i="8"/>
  <c r="T226" i="8"/>
  <c r="S226" i="8"/>
  <c r="Q226" i="8"/>
  <c r="O226" i="8"/>
  <c r="M226" i="8"/>
  <c r="H226" i="8"/>
  <c r="T225" i="8"/>
  <c r="S225" i="8"/>
  <c r="Q225" i="8"/>
  <c r="O225" i="8"/>
  <c r="M225" i="8"/>
  <c r="H225" i="8"/>
  <c r="AA224" i="8"/>
  <c r="T224" i="8"/>
  <c r="S224" i="8"/>
  <c r="Q224" i="8"/>
  <c r="O224" i="8"/>
  <c r="M224" i="8"/>
  <c r="U224" i="8" s="1"/>
  <c r="H224" i="8"/>
  <c r="AA223" i="8"/>
  <c r="T223" i="8"/>
  <c r="S223" i="8"/>
  <c r="Q223" i="8"/>
  <c r="O223" i="8"/>
  <c r="M223" i="8"/>
  <c r="H223" i="8"/>
  <c r="T222" i="8"/>
  <c r="S222" i="8"/>
  <c r="Q222" i="8"/>
  <c r="O222" i="8"/>
  <c r="M222" i="8"/>
  <c r="H222" i="8"/>
  <c r="AA221" i="8"/>
  <c r="T221" i="8"/>
  <c r="S221" i="8"/>
  <c r="Q221" i="8"/>
  <c r="O221" i="8"/>
  <c r="M221" i="8"/>
  <c r="U221" i="8" s="1"/>
  <c r="H221" i="8"/>
  <c r="AA220" i="8"/>
  <c r="T220" i="8"/>
  <c r="S220" i="8"/>
  <c r="Q220" i="8"/>
  <c r="O220" i="8"/>
  <c r="M220" i="8"/>
  <c r="U220" i="8" s="1"/>
  <c r="H220" i="8"/>
  <c r="T219" i="8"/>
  <c r="S219" i="8"/>
  <c r="Q219" i="8"/>
  <c r="O219" i="8"/>
  <c r="M219" i="8"/>
  <c r="H219" i="8"/>
  <c r="T218" i="8"/>
  <c r="S218" i="8"/>
  <c r="Q218" i="8"/>
  <c r="O218" i="8"/>
  <c r="M218" i="8"/>
  <c r="H218" i="8"/>
  <c r="T217" i="8"/>
  <c r="S217" i="8"/>
  <c r="Q217" i="8"/>
  <c r="O217" i="8"/>
  <c r="M217" i="8"/>
  <c r="H217" i="8"/>
  <c r="AA216" i="8"/>
  <c r="T216" i="8"/>
  <c r="S216" i="8"/>
  <c r="Q216" i="8"/>
  <c r="O216" i="8"/>
  <c r="M216" i="8"/>
  <c r="H216" i="8"/>
  <c r="AA215" i="8"/>
  <c r="T215" i="8"/>
  <c r="S215" i="8"/>
  <c r="Q215" i="8"/>
  <c r="O215" i="8"/>
  <c r="W215" i="8" s="1"/>
  <c r="M215" i="8"/>
  <c r="U215" i="8" s="1"/>
  <c r="H215" i="8"/>
  <c r="AA214" i="8"/>
  <c r="T214" i="8"/>
  <c r="S214" i="8"/>
  <c r="Q214" i="8"/>
  <c r="O214" i="8"/>
  <c r="M214" i="8"/>
  <c r="H214" i="8"/>
  <c r="T213" i="8"/>
  <c r="S213" i="8"/>
  <c r="Q213" i="8"/>
  <c r="O213" i="8"/>
  <c r="M213" i="8"/>
  <c r="H213" i="8"/>
  <c r="AA212" i="8"/>
  <c r="T212" i="8"/>
  <c r="S212" i="8"/>
  <c r="Q212" i="8"/>
  <c r="O212" i="8"/>
  <c r="M212" i="8"/>
  <c r="U212" i="8" s="1"/>
  <c r="H212" i="8"/>
  <c r="AA211" i="8"/>
  <c r="T211" i="8"/>
  <c r="S211" i="8"/>
  <c r="Q211" i="8"/>
  <c r="O211" i="8"/>
  <c r="M211" i="8"/>
  <c r="U211" i="8" s="1"/>
  <c r="H211" i="8"/>
  <c r="T210" i="8"/>
  <c r="S210" i="8"/>
  <c r="Q210" i="8"/>
  <c r="O210" i="8"/>
  <c r="M210" i="8"/>
  <c r="H210" i="8"/>
  <c r="AA209" i="8"/>
  <c r="T209" i="8"/>
  <c r="S209" i="8"/>
  <c r="Q209" i="8"/>
  <c r="O209" i="8"/>
  <c r="M209" i="8"/>
  <c r="U209" i="8" s="1"/>
  <c r="H209" i="8"/>
  <c r="AA208" i="8"/>
  <c r="T208" i="8"/>
  <c r="S208" i="8"/>
  <c r="Q208" i="8"/>
  <c r="O208" i="8"/>
  <c r="M208" i="8"/>
  <c r="H208" i="8"/>
  <c r="T207" i="8"/>
  <c r="S207" i="8"/>
  <c r="Q207" i="8"/>
  <c r="V207" i="8" s="1"/>
  <c r="O207" i="8"/>
  <c r="M207" i="8"/>
  <c r="H207" i="8"/>
  <c r="AA206" i="8"/>
  <c r="T206" i="8"/>
  <c r="S206" i="8"/>
  <c r="Q206" i="8"/>
  <c r="V206" i="8" s="1"/>
  <c r="O206" i="8"/>
  <c r="M206" i="8"/>
  <c r="U206" i="8" s="1"/>
  <c r="H206" i="8"/>
  <c r="AA205" i="8"/>
  <c r="T205" i="8"/>
  <c r="S205" i="8"/>
  <c r="Q205" i="8"/>
  <c r="O205" i="8"/>
  <c r="M205" i="8"/>
  <c r="H205" i="8"/>
  <c r="T204" i="8"/>
  <c r="S204" i="8"/>
  <c r="X204" i="8" s="1"/>
  <c r="Q204" i="8"/>
  <c r="O204" i="8"/>
  <c r="M204" i="8"/>
  <c r="H204" i="8"/>
  <c r="AA203" i="8"/>
  <c r="T203" i="8"/>
  <c r="S203" i="8"/>
  <c r="Q203" i="8"/>
  <c r="O203" i="8"/>
  <c r="M203" i="8"/>
  <c r="U203" i="8" s="1"/>
  <c r="H203" i="8"/>
  <c r="AA202" i="8"/>
  <c r="T202" i="8"/>
  <c r="S202" i="8"/>
  <c r="Q202" i="8"/>
  <c r="O202" i="8"/>
  <c r="M202" i="8"/>
  <c r="H202" i="8"/>
  <c r="T201" i="8"/>
  <c r="S201" i="8"/>
  <c r="Q201" i="8"/>
  <c r="O201" i="8"/>
  <c r="M201" i="8"/>
  <c r="H201" i="8"/>
  <c r="AA200" i="8"/>
  <c r="T200" i="8"/>
  <c r="S200" i="8"/>
  <c r="Q200" i="8"/>
  <c r="V200" i="8" s="1"/>
  <c r="O200" i="8"/>
  <c r="M200" i="8"/>
  <c r="U200" i="8" s="1"/>
  <c r="H200" i="8"/>
  <c r="AA199" i="8"/>
  <c r="T199" i="8"/>
  <c r="S199" i="8"/>
  <c r="Q199" i="8"/>
  <c r="O199" i="8"/>
  <c r="M199" i="8"/>
  <c r="H199" i="8"/>
  <c r="T198" i="8"/>
  <c r="S198" i="8"/>
  <c r="X198" i="8" s="1"/>
  <c r="Q198" i="8"/>
  <c r="O198" i="8"/>
  <c r="M198" i="8"/>
  <c r="H198" i="8"/>
  <c r="AA197" i="8"/>
  <c r="T197" i="8"/>
  <c r="S197" i="8"/>
  <c r="Q197" i="8"/>
  <c r="O197" i="8"/>
  <c r="M197" i="8"/>
  <c r="U197" i="8" s="1"/>
  <c r="H197" i="8"/>
  <c r="AA196" i="8"/>
  <c r="T196" i="8"/>
  <c r="S196" i="8"/>
  <c r="Q196" i="8"/>
  <c r="O196" i="8"/>
  <c r="M196" i="8"/>
  <c r="H196" i="8"/>
  <c r="T195" i="8"/>
  <c r="S195" i="8"/>
  <c r="Q195" i="8"/>
  <c r="O195" i="8"/>
  <c r="M195" i="8"/>
  <c r="H195" i="8"/>
  <c r="AA194" i="8"/>
  <c r="T194" i="8"/>
  <c r="S194" i="8"/>
  <c r="Q194" i="8"/>
  <c r="V194" i="8" s="1"/>
  <c r="O194" i="8"/>
  <c r="M194" i="8"/>
  <c r="U194" i="8" s="1"/>
  <c r="H194" i="8"/>
  <c r="AA193" i="8"/>
  <c r="T193" i="8"/>
  <c r="S193" i="8"/>
  <c r="Q193" i="8"/>
  <c r="O193" i="8"/>
  <c r="M193" i="8"/>
  <c r="H193" i="8"/>
  <c r="T192" i="8"/>
  <c r="S192" i="8"/>
  <c r="Q192" i="8"/>
  <c r="O192" i="8"/>
  <c r="M192" i="8"/>
  <c r="H192" i="8"/>
  <c r="AA191" i="8"/>
  <c r="T191" i="8"/>
  <c r="S191" i="8"/>
  <c r="Q191" i="8"/>
  <c r="O191" i="8"/>
  <c r="M191" i="8"/>
  <c r="U191" i="8" s="1"/>
  <c r="H191" i="8"/>
  <c r="AA190" i="8"/>
  <c r="T190" i="8"/>
  <c r="S190" i="8"/>
  <c r="Q190" i="8"/>
  <c r="O190" i="8"/>
  <c r="M190" i="8"/>
  <c r="H190" i="8"/>
  <c r="T189" i="8"/>
  <c r="S189" i="8"/>
  <c r="Q189" i="8"/>
  <c r="O189" i="8"/>
  <c r="M189" i="8"/>
  <c r="H189" i="8"/>
  <c r="AA188" i="8"/>
  <c r="T188" i="8"/>
  <c r="S188" i="8"/>
  <c r="Q188" i="8"/>
  <c r="O188" i="8"/>
  <c r="M188" i="8"/>
  <c r="H188" i="8"/>
  <c r="AA187" i="8"/>
  <c r="T187" i="8"/>
  <c r="S187" i="8"/>
  <c r="Q187" i="8"/>
  <c r="O187" i="8"/>
  <c r="M187" i="8"/>
  <c r="H187" i="8"/>
  <c r="T186" i="8"/>
  <c r="S186" i="8"/>
  <c r="Q186" i="8"/>
  <c r="O186" i="8"/>
  <c r="M186" i="8"/>
  <c r="U186" i="8" s="1"/>
  <c r="H186" i="8"/>
  <c r="T185" i="8"/>
  <c r="S185" i="8"/>
  <c r="X185" i="8" s="1"/>
  <c r="Q185" i="8"/>
  <c r="O185" i="8"/>
  <c r="M185" i="8"/>
  <c r="H185" i="8"/>
  <c r="T184" i="8"/>
  <c r="S184" i="8"/>
  <c r="Q184" i="8"/>
  <c r="O184" i="8"/>
  <c r="M184" i="8"/>
  <c r="H184" i="8"/>
  <c r="AA183" i="8"/>
  <c r="T183" i="8"/>
  <c r="S183" i="8"/>
  <c r="Q183" i="8"/>
  <c r="O183" i="8"/>
  <c r="W183" i="8" s="1"/>
  <c r="M183" i="8"/>
  <c r="U183" i="8" s="1"/>
  <c r="H183" i="8"/>
  <c r="AA182" i="8"/>
  <c r="T182" i="8"/>
  <c r="S182" i="8"/>
  <c r="X182" i="8" s="1"/>
  <c r="Q182" i="8"/>
  <c r="O182" i="8"/>
  <c r="M182" i="8"/>
  <c r="U182" i="8" s="1"/>
  <c r="H182" i="8"/>
  <c r="T181" i="8"/>
  <c r="S181" i="8"/>
  <c r="Q181" i="8"/>
  <c r="O181" i="8"/>
  <c r="M181" i="8"/>
  <c r="H181" i="8"/>
  <c r="AA180" i="8"/>
  <c r="T180" i="8"/>
  <c r="S180" i="8"/>
  <c r="Q180" i="8"/>
  <c r="O180" i="8"/>
  <c r="W180" i="8" s="1"/>
  <c r="M180" i="8"/>
  <c r="U180" i="8" s="1"/>
  <c r="H180" i="8"/>
  <c r="AA179" i="8"/>
  <c r="T179" i="8"/>
  <c r="S179" i="8"/>
  <c r="X179" i="8" s="1"/>
  <c r="Q179" i="8"/>
  <c r="O179" i="8"/>
  <c r="M179" i="8"/>
  <c r="U179" i="8" s="1"/>
  <c r="H179" i="8"/>
  <c r="T178" i="8"/>
  <c r="S178" i="8"/>
  <c r="Q178" i="8"/>
  <c r="O178" i="8"/>
  <c r="M178" i="8"/>
  <c r="H178" i="8"/>
  <c r="AA177" i="8"/>
  <c r="T177" i="8"/>
  <c r="S177" i="8"/>
  <c r="Q177" i="8"/>
  <c r="O177" i="8"/>
  <c r="M177" i="8"/>
  <c r="U177" i="8" s="1"/>
  <c r="H177" i="8"/>
  <c r="AA176" i="8"/>
  <c r="T176" i="8"/>
  <c r="S176" i="8"/>
  <c r="X176" i="8" s="1"/>
  <c r="Q176" i="8"/>
  <c r="O176" i="8"/>
  <c r="M176" i="8"/>
  <c r="H176" i="8"/>
  <c r="T175" i="8"/>
  <c r="S175" i="8"/>
  <c r="Q175" i="8"/>
  <c r="O175" i="8"/>
  <c r="M175" i="8"/>
  <c r="H175" i="8"/>
  <c r="AA174" i="8"/>
  <c r="T174" i="8"/>
  <c r="S174" i="8"/>
  <c r="Q174" i="8"/>
  <c r="O174" i="8"/>
  <c r="W174" i="8" s="1"/>
  <c r="M174" i="8"/>
  <c r="U174" i="8" s="1"/>
  <c r="H174" i="8"/>
  <c r="AA173" i="8"/>
  <c r="T173" i="8"/>
  <c r="S173" i="8"/>
  <c r="Q173" i="8"/>
  <c r="O173" i="8"/>
  <c r="M173" i="8"/>
  <c r="H173" i="8"/>
  <c r="T172" i="8"/>
  <c r="S172" i="8"/>
  <c r="Q172" i="8"/>
  <c r="O172" i="8"/>
  <c r="M172" i="8"/>
  <c r="H172" i="8"/>
  <c r="AA171" i="8"/>
  <c r="T171" i="8"/>
  <c r="S171" i="8"/>
  <c r="Q171" i="8"/>
  <c r="O171" i="8"/>
  <c r="M171" i="8"/>
  <c r="U171" i="8" s="1"/>
  <c r="H171" i="8"/>
  <c r="AA170" i="8"/>
  <c r="T170" i="8"/>
  <c r="S170" i="8"/>
  <c r="Q170" i="8"/>
  <c r="O170" i="8"/>
  <c r="M170" i="8"/>
  <c r="H170" i="8"/>
  <c r="T169" i="8"/>
  <c r="S169" i="8"/>
  <c r="Q169" i="8"/>
  <c r="O169" i="8"/>
  <c r="M169" i="8"/>
  <c r="H169" i="8"/>
  <c r="AA168" i="8"/>
  <c r="T168" i="8"/>
  <c r="S168" i="8"/>
  <c r="Q168" i="8"/>
  <c r="O168" i="8"/>
  <c r="M168" i="8"/>
  <c r="U168" i="8" s="1"/>
  <c r="H168" i="8"/>
  <c r="AA167" i="8"/>
  <c r="T167" i="8"/>
  <c r="S167" i="8"/>
  <c r="Q167" i="8"/>
  <c r="O167" i="8"/>
  <c r="M167" i="8"/>
  <c r="H167" i="8"/>
  <c r="T166" i="8"/>
  <c r="S166" i="8"/>
  <c r="Q166" i="8"/>
  <c r="O166" i="8"/>
  <c r="M166" i="8"/>
  <c r="H166" i="8"/>
  <c r="AA165" i="8"/>
  <c r="T165" i="8"/>
  <c r="S165" i="8"/>
  <c r="Q165" i="8"/>
  <c r="O165" i="8"/>
  <c r="M165" i="8"/>
  <c r="U165" i="8" s="1"/>
  <c r="H165" i="8"/>
  <c r="AA164" i="8"/>
  <c r="T164" i="8"/>
  <c r="S164" i="8"/>
  <c r="Q164" i="8"/>
  <c r="O164" i="8"/>
  <c r="M164" i="8"/>
  <c r="H164" i="8"/>
  <c r="T163" i="8"/>
  <c r="S163" i="8"/>
  <c r="Q163" i="8"/>
  <c r="O163" i="8"/>
  <c r="M163" i="8"/>
  <c r="H163" i="8"/>
  <c r="AA162" i="8"/>
  <c r="T162" i="8"/>
  <c r="S162" i="8"/>
  <c r="Q162" i="8"/>
  <c r="O162" i="8"/>
  <c r="M162" i="8"/>
  <c r="U162" i="8" s="1"/>
  <c r="H162" i="8"/>
  <c r="AA161" i="8"/>
  <c r="T161" i="8"/>
  <c r="S161" i="8"/>
  <c r="X161" i="8" s="1"/>
  <c r="Q161" i="8"/>
  <c r="O161" i="8"/>
  <c r="M161" i="8"/>
  <c r="H161" i="8"/>
  <c r="T160" i="8"/>
  <c r="S160" i="8"/>
  <c r="Q160" i="8"/>
  <c r="V160" i="8" s="1"/>
  <c r="O160" i="8"/>
  <c r="M160" i="8"/>
  <c r="H160" i="8"/>
  <c r="AA159" i="8"/>
  <c r="T159" i="8"/>
  <c r="S159" i="8"/>
  <c r="Q159" i="8"/>
  <c r="O159" i="8"/>
  <c r="M159" i="8"/>
  <c r="H159" i="8"/>
  <c r="T158" i="8"/>
  <c r="S158" i="8"/>
  <c r="Q158" i="8"/>
  <c r="O158" i="8"/>
  <c r="M158" i="8"/>
  <c r="H158" i="8"/>
  <c r="T157" i="8"/>
  <c r="S157" i="8"/>
  <c r="Q157" i="8"/>
  <c r="O157" i="8"/>
  <c r="M157" i="8"/>
  <c r="H157" i="8"/>
  <c r="T156" i="8"/>
  <c r="S156" i="8"/>
  <c r="Q156" i="8"/>
  <c r="O156" i="8"/>
  <c r="M156" i="8"/>
  <c r="H156" i="8"/>
  <c r="T155" i="8"/>
  <c r="S155" i="8"/>
  <c r="Q155" i="8"/>
  <c r="O155" i="8"/>
  <c r="M155" i="8"/>
  <c r="H155" i="8"/>
  <c r="T154" i="8"/>
  <c r="S154" i="8"/>
  <c r="Q154" i="8"/>
  <c r="O154" i="8"/>
  <c r="M154" i="8"/>
  <c r="H154" i="8"/>
  <c r="AA153" i="8"/>
  <c r="T153" i="8"/>
  <c r="S153" i="8"/>
  <c r="Q153" i="8"/>
  <c r="O153" i="8"/>
  <c r="M153" i="8"/>
  <c r="H153" i="8"/>
  <c r="T152" i="8"/>
  <c r="S152" i="8"/>
  <c r="Q152" i="8"/>
  <c r="O152" i="8"/>
  <c r="M152" i="8"/>
  <c r="H152" i="8"/>
  <c r="AA151" i="8"/>
  <c r="T151" i="8"/>
  <c r="S151" i="8"/>
  <c r="Q151" i="8"/>
  <c r="O151" i="8"/>
  <c r="M151" i="8"/>
  <c r="U151" i="8" s="1"/>
  <c r="H151" i="8"/>
  <c r="AA150" i="8"/>
  <c r="T150" i="8"/>
  <c r="S150" i="8"/>
  <c r="Q150" i="8"/>
  <c r="O150" i="8"/>
  <c r="M150" i="8"/>
  <c r="H150" i="8"/>
  <c r="T149" i="8"/>
  <c r="S149" i="8"/>
  <c r="X149" i="8" s="1"/>
  <c r="Q149" i="8"/>
  <c r="O149" i="8"/>
  <c r="M149" i="8"/>
  <c r="H149" i="8"/>
  <c r="AA148" i="8"/>
  <c r="T148" i="8"/>
  <c r="S148" i="8"/>
  <c r="Q148" i="8"/>
  <c r="O148" i="8"/>
  <c r="M148" i="8"/>
  <c r="U148" i="8" s="1"/>
  <c r="H148" i="8"/>
  <c r="AA147" i="8"/>
  <c r="T147" i="8"/>
  <c r="S147" i="8"/>
  <c r="Q147" i="8"/>
  <c r="W147" i="8" s="1"/>
  <c r="O147" i="8"/>
  <c r="M147" i="8"/>
  <c r="H147" i="8"/>
  <c r="T146" i="8"/>
  <c r="S146" i="8"/>
  <c r="Q146" i="8"/>
  <c r="O146" i="8"/>
  <c r="M146" i="8"/>
  <c r="H146" i="8"/>
  <c r="AA145" i="8"/>
  <c r="T145" i="8"/>
  <c r="S145" i="8"/>
  <c r="Q145" i="8"/>
  <c r="O145" i="8"/>
  <c r="M145" i="8"/>
  <c r="U145" i="8" s="1"/>
  <c r="H145" i="8"/>
  <c r="AA144" i="8"/>
  <c r="T144" i="8"/>
  <c r="S144" i="8"/>
  <c r="Q144" i="8"/>
  <c r="O144" i="8"/>
  <c r="M144" i="8"/>
  <c r="H144" i="8"/>
  <c r="T143" i="8"/>
  <c r="S143" i="8"/>
  <c r="X143" i="8" s="1"/>
  <c r="Q143" i="8"/>
  <c r="O143" i="8"/>
  <c r="M143" i="8"/>
  <c r="H143" i="8"/>
  <c r="AA142" i="8"/>
  <c r="T142" i="8"/>
  <c r="S142" i="8"/>
  <c r="Q142" i="8"/>
  <c r="O142" i="8"/>
  <c r="W142" i="8" s="1"/>
  <c r="M142" i="8"/>
  <c r="U142" i="8" s="1"/>
  <c r="H142" i="8"/>
  <c r="AA141" i="8"/>
  <c r="T141" i="8"/>
  <c r="S141" i="8"/>
  <c r="Q141" i="8"/>
  <c r="O141" i="8"/>
  <c r="M141" i="8"/>
  <c r="U141" i="8" s="1"/>
  <c r="H141" i="8"/>
  <c r="T140" i="8"/>
  <c r="S140" i="8"/>
  <c r="Q140" i="8"/>
  <c r="O140" i="8"/>
  <c r="M140" i="8"/>
  <c r="H140" i="8"/>
  <c r="AA139" i="8"/>
  <c r="T139" i="8"/>
  <c r="S139" i="8"/>
  <c r="Q139" i="8"/>
  <c r="O139" i="8"/>
  <c r="M139" i="8"/>
  <c r="U139" i="8" s="1"/>
  <c r="H139" i="8"/>
  <c r="AA138" i="8"/>
  <c r="T138" i="8"/>
  <c r="S138" i="8"/>
  <c r="Q138" i="8"/>
  <c r="O138" i="8"/>
  <c r="M138" i="8"/>
  <c r="H138" i="8"/>
  <c r="T137" i="8"/>
  <c r="S137" i="8"/>
  <c r="Q137" i="8"/>
  <c r="O137" i="8"/>
  <c r="M137" i="8"/>
  <c r="H137" i="8"/>
  <c r="AA136" i="8"/>
  <c r="T136" i="8"/>
  <c r="S136" i="8"/>
  <c r="Q136" i="8"/>
  <c r="O136" i="8"/>
  <c r="M136" i="8"/>
  <c r="U136" i="8" s="1"/>
  <c r="H136" i="8"/>
  <c r="AA135" i="8"/>
  <c r="T135" i="8"/>
  <c r="S135" i="8"/>
  <c r="Q135" i="8"/>
  <c r="O135" i="8"/>
  <c r="M135" i="8"/>
  <c r="H135" i="8"/>
  <c r="T134" i="8"/>
  <c r="S134" i="8"/>
  <c r="Q134" i="8"/>
  <c r="O134" i="8"/>
  <c r="M134" i="8"/>
  <c r="H134" i="8"/>
  <c r="AA133" i="8"/>
  <c r="T133" i="8"/>
  <c r="S133" i="8"/>
  <c r="Q133" i="8"/>
  <c r="O133" i="8"/>
  <c r="W133" i="8" s="1"/>
  <c r="M133" i="8"/>
  <c r="U133" i="8" s="1"/>
  <c r="H133" i="8"/>
  <c r="AA132" i="8"/>
  <c r="U132" i="8"/>
  <c r="T132" i="8"/>
  <c r="S132" i="8"/>
  <c r="Q132" i="8"/>
  <c r="O132" i="8"/>
  <c r="W132" i="8" s="1"/>
  <c r="M132" i="8"/>
  <c r="H132" i="8"/>
  <c r="T131" i="8"/>
  <c r="S131" i="8"/>
  <c r="Q131" i="8"/>
  <c r="O131" i="8"/>
  <c r="M131" i="8"/>
  <c r="H131" i="8"/>
  <c r="AA130" i="8"/>
  <c r="T130" i="8"/>
  <c r="S130" i="8"/>
  <c r="Q130" i="8"/>
  <c r="O130" i="8"/>
  <c r="M130" i="8"/>
  <c r="U130" i="8" s="1"/>
  <c r="H130" i="8"/>
  <c r="AA129" i="8"/>
  <c r="T129" i="8"/>
  <c r="S129" i="8"/>
  <c r="Q129" i="8"/>
  <c r="O129" i="8"/>
  <c r="M129" i="8"/>
  <c r="H129" i="8"/>
  <c r="T128" i="8"/>
  <c r="S128" i="8"/>
  <c r="Q128" i="8"/>
  <c r="O128" i="8"/>
  <c r="M128" i="8"/>
  <c r="H128" i="8"/>
  <c r="AA127" i="8"/>
  <c r="T127" i="8"/>
  <c r="S127" i="8"/>
  <c r="Q127" i="8"/>
  <c r="O127" i="8"/>
  <c r="M127" i="8"/>
  <c r="U127" i="8" s="1"/>
  <c r="H127" i="8"/>
  <c r="AA126" i="8"/>
  <c r="T126" i="8"/>
  <c r="S126" i="8"/>
  <c r="Q126" i="8"/>
  <c r="O126" i="8"/>
  <c r="M126" i="8"/>
  <c r="H126" i="8"/>
  <c r="T125" i="8"/>
  <c r="S125" i="8"/>
  <c r="Q125" i="8"/>
  <c r="O125" i="8"/>
  <c r="M125" i="8"/>
  <c r="H125" i="8"/>
  <c r="AA124" i="8"/>
  <c r="T124" i="8"/>
  <c r="S124" i="8"/>
  <c r="Q124" i="8"/>
  <c r="O124" i="8"/>
  <c r="M124" i="8"/>
  <c r="U124" i="8" s="1"/>
  <c r="H124" i="8"/>
  <c r="AA123" i="8"/>
  <c r="T123" i="8"/>
  <c r="S123" i="8"/>
  <c r="Q123" i="8"/>
  <c r="O123" i="8"/>
  <c r="M123" i="8"/>
  <c r="H123" i="8"/>
  <c r="T122" i="8"/>
  <c r="S122" i="8"/>
  <c r="Q122" i="8"/>
  <c r="O122" i="8"/>
  <c r="M122" i="8"/>
  <c r="H122" i="8"/>
  <c r="AA121" i="8"/>
  <c r="T121" i="8"/>
  <c r="S121" i="8"/>
  <c r="Q121" i="8"/>
  <c r="O121" i="8"/>
  <c r="M121" i="8"/>
  <c r="U121" i="8" s="1"/>
  <c r="H121" i="8"/>
  <c r="AA120" i="8"/>
  <c r="T120" i="8"/>
  <c r="S120" i="8"/>
  <c r="Q120" i="8"/>
  <c r="O120" i="8"/>
  <c r="M120" i="8"/>
  <c r="H120" i="8"/>
  <c r="T119" i="8"/>
  <c r="S119" i="8"/>
  <c r="Q119" i="8"/>
  <c r="O119" i="8"/>
  <c r="M119" i="8"/>
  <c r="H119" i="8"/>
  <c r="AA118" i="8"/>
  <c r="T118" i="8"/>
  <c r="S118" i="8"/>
  <c r="Q118" i="8"/>
  <c r="O118" i="8"/>
  <c r="M118" i="8"/>
  <c r="U118" i="8" s="1"/>
  <c r="H118" i="8"/>
  <c r="AA117" i="8"/>
  <c r="T117" i="8"/>
  <c r="S117" i="8"/>
  <c r="Q117" i="8"/>
  <c r="O117" i="8"/>
  <c r="M117" i="8"/>
  <c r="H117" i="8"/>
  <c r="T116" i="8"/>
  <c r="S116" i="8"/>
  <c r="Q116" i="8"/>
  <c r="O116" i="8"/>
  <c r="M116" i="8"/>
  <c r="H116" i="8"/>
  <c r="AA115" i="8"/>
  <c r="T115" i="8"/>
  <c r="S115" i="8"/>
  <c r="Q115" i="8"/>
  <c r="O115" i="8"/>
  <c r="M115" i="8"/>
  <c r="U115" i="8" s="1"/>
  <c r="H115" i="8"/>
  <c r="AA114" i="8"/>
  <c r="T114" i="8"/>
  <c r="S114" i="8"/>
  <c r="Q114" i="8"/>
  <c r="O114" i="8"/>
  <c r="M114" i="8"/>
  <c r="H114" i="8"/>
  <c r="T113" i="8"/>
  <c r="S113" i="8"/>
  <c r="Q113" i="8"/>
  <c r="O113" i="8"/>
  <c r="M113" i="8"/>
  <c r="H113" i="8"/>
  <c r="AA112" i="8"/>
  <c r="T112" i="8"/>
  <c r="S112" i="8"/>
  <c r="Q112" i="8"/>
  <c r="O112" i="8"/>
  <c r="M112" i="8"/>
  <c r="U112" i="8" s="1"/>
  <c r="H112" i="8"/>
  <c r="AA111" i="8"/>
  <c r="T111" i="8"/>
  <c r="S111" i="8"/>
  <c r="Q111" i="8"/>
  <c r="O111" i="8"/>
  <c r="M111" i="8"/>
  <c r="H111" i="8"/>
  <c r="T110" i="8"/>
  <c r="S110" i="8"/>
  <c r="Q110" i="8"/>
  <c r="O110" i="8"/>
  <c r="M110" i="8"/>
  <c r="H110" i="8"/>
  <c r="AA109" i="8"/>
  <c r="U109" i="8"/>
  <c r="T109" i="8"/>
  <c r="S109" i="8"/>
  <c r="Q109" i="8"/>
  <c r="O109" i="8"/>
  <c r="M109" i="8"/>
  <c r="H109" i="8"/>
  <c r="AA108" i="8"/>
  <c r="T108" i="8"/>
  <c r="S108" i="8"/>
  <c r="Q108" i="8"/>
  <c r="O108" i="8"/>
  <c r="M108" i="8"/>
  <c r="U108" i="8" s="1"/>
  <c r="H108" i="8"/>
  <c r="T107" i="8"/>
  <c r="S107" i="8"/>
  <c r="Q107" i="8"/>
  <c r="W107" i="8" s="1"/>
  <c r="O107" i="8"/>
  <c r="M107" i="8"/>
  <c r="H107" i="8"/>
  <c r="AA106" i="8"/>
  <c r="T106" i="8"/>
  <c r="S106" i="8"/>
  <c r="Q106" i="8"/>
  <c r="O106" i="8"/>
  <c r="M106" i="8"/>
  <c r="U106" i="8" s="1"/>
  <c r="H106" i="8"/>
  <c r="AA105" i="8"/>
  <c r="T105" i="8"/>
  <c r="S105" i="8"/>
  <c r="Q105" i="8"/>
  <c r="O105" i="8"/>
  <c r="M105" i="8"/>
  <c r="U105" i="8" s="1"/>
  <c r="H105" i="8"/>
  <c r="T104" i="8"/>
  <c r="S104" i="8"/>
  <c r="Q104" i="8"/>
  <c r="O104" i="8"/>
  <c r="M104" i="8"/>
  <c r="H104" i="8"/>
  <c r="AA103" i="8"/>
  <c r="T103" i="8"/>
  <c r="S103" i="8"/>
  <c r="Q103" i="8"/>
  <c r="O103" i="8"/>
  <c r="M103" i="8"/>
  <c r="U103" i="8" s="1"/>
  <c r="H103" i="8"/>
  <c r="AA102" i="8"/>
  <c r="T102" i="8"/>
  <c r="S102" i="8"/>
  <c r="Q102" i="8"/>
  <c r="O102" i="8"/>
  <c r="M102" i="8"/>
  <c r="U102" i="8" s="1"/>
  <c r="H102" i="8"/>
  <c r="T101" i="8"/>
  <c r="S101" i="8"/>
  <c r="Q101" i="8"/>
  <c r="O101" i="8"/>
  <c r="M101" i="8"/>
  <c r="H101" i="8"/>
  <c r="AA100" i="8"/>
  <c r="T100" i="8"/>
  <c r="S100" i="8"/>
  <c r="Q100" i="8"/>
  <c r="O100" i="8"/>
  <c r="M100" i="8"/>
  <c r="U100" i="8" s="1"/>
  <c r="H100" i="8"/>
  <c r="AA99" i="8"/>
  <c r="T99" i="8"/>
  <c r="S99" i="8"/>
  <c r="Q99" i="8"/>
  <c r="O99" i="8"/>
  <c r="M99" i="8"/>
  <c r="U99" i="8" s="1"/>
  <c r="H99" i="8"/>
  <c r="T98" i="8"/>
  <c r="S98" i="8"/>
  <c r="Q98" i="8"/>
  <c r="O98" i="8"/>
  <c r="M98" i="8"/>
  <c r="H98" i="8"/>
  <c r="AA97" i="8"/>
  <c r="T97" i="8"/>
  <c r="S97" i="8"/>
  <c r="Q97" i="8"/>
  <c r="O97" i="8"/>
  <c r="M97" i="8"/>
  <c r="U97" i="8" s="1"/>
  <c r="H97" i="8"/>
  <c r="AA96" i="8"/>
  <c r="U96" i="8"/>
  <c r="T96" i="8"/>
  <c r="S96" i="8"/>
  <c r="Q96" i="8"/>
  <c r="O96" i="8"/>
  <c r="M96" i="8"/>
  <c r="H96" i="8"/>
  <c r="T95" i="8"/>
  <c r="S95" i="8"/>
  <c r="Q95" i="8"/>
  <c r="O95" i="8"/>
  <c r="M95" i="8"/>
  <c r="H95" i="8"/>
  <c r="AA94" i="8"/>
  <c r="T94" i="8"/>
  <c r="S94" i="8"/>
  <c r="Q94" i="8"/>
  <c r="O94" i="8"/>
  <c r="M94" i="8"/>
  <c r="U94" i="8" s="1"/>
  <c r="H94" i="8"/>
  <c r="AA93" i="8"/>
  <c r="T93" i="8"/>
  <c r="S93" i="8"/>
  <c r="Q93" i="8"/>
  <c r="O93" i="8"/>
  <c r="M93" i="8"/>
  <c r="H93" i="8"/>
  <c r="T92" i="8"/>
  <c r="S92" i="8"/>
  <c r="Q92" i="8"/>
  <c r="O92" i="8"/>
  <c r="M92" i="8"/>
  <c r="H92" i="8"/>
  <c r="AA91" i="8"/>
  <c r="T91" i="8"/>
  <c r="S91" i="8"/>
  <c r="Q91" i="8"/>
  <c r="O91" i="8"/>
  <c r="M91" i="8"/>
  <c r="U91" i="8" s="1"/>
  <c r="H91" i="8"/>
  <c r="AA90" i="8"/>
  <c r="T90" i="8"/>
  <c r="S90" i="8"/>
  <c r="Q90" i="8"/>
  <c r="O90" i="8"/>
  <c r="M90" i="8"/>
  <c r="H90" i="8"/>
  <c r="T89" i="8"/>
  <c r="S89" i="8"/>
  <c r="Q89" i="8"/>
  <c r="O89" i="8"/>
  <c r="M89" i="8"/>
  <c r="U89" i="8" s="1"/>
  <c r="H89" i="8"/>
  <c r="AA88" i="8"/>
  <c r="T88" i="8"/>
  <c r="S88" i="8"/>
  <c r="Q88" i="8"/>
  <c r="O88" i="8"/>
  <c r="M88" i="8"/>
  <c r="U88" i="8" s="1"/>
  <c r="H88" i="8"/>
  <c r="AA87" i="8"/>
  <c r="T87" i="8"/>
  <c r="S87" i="8"/>
  <c r="Q87" i="8"/>
  <c r="O87" i="8"/>
  <c r="M87" i="8"/>
  <c r="H87" i="8"/>
  <c r="T86" i="8"/>
  <c r="S86" i="8"/>
  <c r="Q86" i="8"/>
  <c r="O86" i="8"/>
  <c r="M86" i="8"/>
  <c r="H86" i="8"/>
  <c r="AA85" i="8"/>
  <c r="T85" i="8"/>
  <c r="S85" i="8"/>
  <c r="Q85" i="8"/>
  <c r="O85" i="8"/>
  <c r="X85" i="8" s="1"/>
  <c r="M85" i="8"/>
  <c r="U85" i="8" s="1"/>
  <c r="H85" i="8"/>
  <c r="AA84" i="8"/>
  <c r="T84" i="8"/>
  <c r="S84" i="8"/>
  <c r="Q84" i="8"/>
  <c r="O84" i="8"/>
  <c r="M84" i="8"/>
  <c r="H84" i="8"/>
  <c r="T83" i="8"/>
  <c r="S83" i="8"/>
  <c r="Q83" i="8"/>
  <c r="O83" i="8"/>
  <c r="M83" i="8"/>
  <c r="H83" i="8"/>
  <c r="AA82" i="8"/>
  <c r="T82" i="8"/>
  <c r="S82" i="8"/>
  <c r="Q82" i="8"/>
  <c r="O82" i="8"/>
  <c r="M82" i="8"/>
  <c r="U82" i="8" s="1"/>
  <c r="H82" i="8"/>
  <c r="AA81" i="8"/>
  <c r="T81" i="8"/>
  <c r="S81" i="8"/>
  <c r="Q81" i="8"/>
  <c r="O81" i="8"/>
  <c r="M81" i="8"/>
  <c r="H81" i="8"/>
  <c r="T80" i="8"/>
  <c r="S80" i="8"/>
  <c r="Q80" i="8"/>
  <c r="V80" i="8" s="1"/>
  <c r="O80" i="8"/>
  <c r="M80" i="8"/>
  <c r="H80" i="8"/>
  <c r="AA79" i="8"/>
  <c r="T79" i="8"/>
  <c r="S79" i="8"/>
  <c r="Q79" i="8"/>
  <c r="O79" i="8"/>
  <c r="M79" i="8"/>
  <c r="U79" i="8" s="1"/>
  <c r="H79" i="8"/>
  <c r="AA78" i="8"/>
  <c r="T78" i="8"/>
  <c r="U77" i="8" s="1"/>
  <c r="S78" i="8"/>
  <c r="Q78" i="8"/>
  <c r="O78" i="8"/>
  <c r="M78" i="8"/>
  <c r="U78" i="8" s="1"/>
  <c r="H78" i="8"/>
  <c r="T77" i="8"/>
  <c r="S77" i="8"/>
  <c r="Q77" i="8"/>
  <c r="O77" i="8"/>
  <c r="M77" i="8"/>
  <c r="H77" i="8"/>
  <c r="AA76" i="8"/>
  <c r="T76" i="8"/>
  <c r="S76" i="8"/>
  <c r="Q76" i="8"/>
  <c r="O76" i="8"/>
  <c r="M76" i="8"/>
  <c r="U76" i="8" s="1"/>
  <c r="H76" i="8"/>
  <c r="AA75" i="8"/>
  <c r="T75" i="8"/>
  <c r="S75" i="8"/>
  <c r="Q75" i="8"/>
  <c r="O75" i="8"/>
  <c r="M75" i="8"/>
  <c r="H75" i="8"/>
  <c r="T74" i="8"/>
  <c r="S74" i="8"/>
  <c r="Q74" i="8"/>
  <c r="O74" i="8"/>
  <c r="M74" i="8"/>
  <c r="H74" i="8"/>
  <c r="AA73" i="8"/>
  <c r="T73" i="8"/>
  <c r="S73" i="8"/>
  <c r="Q73" i="8"/>
  <c r="O73" i="8"/>
  <c r="M73" i="8"/>
  <c r="U73" i="8" s="1"/>
  <c r="H73" i="8"/>
  <c r="AA72" i="8"/>
  <c r="X72" i="8"/>
  <c r="W72" i="8"/>
  <c r="V72" i="8"/>
  <c r="T72" i="8"/>
  <c r="H72" i="8"/>
  <c r="T71" i="8"/>
  <c r="S71" i="8"/>
  <c r="Q71" i="8"/>
  <c r="O71" i="8"/>
  <c r="M71" i="8"/>
  <c r="H71" i="8"/>
  <c r="AA70" i="8"/>
  <c r="T70" i="8"/>
  <c r="S70" i="8"/>
  <c r="Q70" i="8"/>
  <c r="O70" i="8"/>
  <c r="M70" i="8"/>
  <c r="U70" i="8" s="1"/>
  <c r="H70" i="8"/>
  <c r="AA69" i="8"/>
  <c r="T69" i="8"/>
  <c r="S69" i="8"/>
  <c r="Q69" i="8"/>
  <c r="O69" i="8"/>
  <c r="M69" i="8"/>
  <c r="H69" i="8"/>
  <c r="T68" i="8"/>
  <c r="S68" i="8"/>
  <c r="Q68" i="8"/>
  <c r="O68" i="8"/>
  <c r="X68" i="8" s="1"/>
  <c r="M68" i="8"/>
  <c r="H68" i="8"/>
  <c r="AA67" i="8"/>
  <c r="T67" i="8"/>
  <c r="S67" i="8"/>
  <c r="Q67" i="8"/>
  <c r="O67" i="8"/>
  <c r="M67" i="8"/>
  <c r="U67" i="8" s="1"/>
  <c r="H67" i="8"/>
  <c r="AA66" i="8"/>
  <c r="T66" i="8"/>
  <c r="Z67" i="8" s="1"/>
  <c r="S66" i="8"/>
  <c r="Q66" i="8"/>
  <c r="O66" i="8"/>
  <c r="M66" i="8"/>
  <c r="U66" i="8" s="1"/>
  <c r="H66" i="8"/>
  <c r="T65" i="8"/>
  <c r="S65" i="8"/>
  <c r="Q65" i="8"/>
  <c r="O65" i="8"/>
  <c r="M65" i="8"/>
  <c r="H65" i="8"/>
  <c r="AA64" i="8"/>
  <c r="T64" i="8"/>
  <c r="S64" i="8"/>
  <c r="Q64" i="8"/>
  <c r="O64" i="8"/>
  <c r="W64" i="8" s="1"/>
  <c r="M64" i="8"/>
  <c r="U64" i="8" s="1"/>
  <c r="H64" i="8"/>
  <c r="AA63" i="8"/>
  <c r="U63" i="8"/>
  <c r="T63" i="8"/>
  <c r="S63" i="8"/>
  <c r="Q63" i="8"/>
  <c r="O63" i="8"/>
  <c r="X63" i="8" s="1"/>
  <c r="M63" i="8"/>
  <c r="H63" i="8"/>
  <c r="T62" i="8"/>
  <c r="S62" i="8"/>
  <c r="Q62" i="8"/>
  <c r="O62" i="8"/>
  <c r="M62" i="8"/>
  <c r="H62" i="8"/>
  <c r="AA61" i="8"/>
  <c r="T61" i="8"/>
  <c r="S61" i="8"/>
  <c r="Q61" i="8"/>
  <c r="O61" i="8"/>
  <c r="M61" i="8"/>
  <c r="U61" i="8" s="1"/>
  <c r="H61" i="8"/>
  <c r="AA60" i="8"/>
  <c r="T60" i="8"/>
  <c r="S60" i="8"/>
  <c r="Q60" i="8"/>
  <c r="O60" i="8"/>
  <c r="M60" i="8"/>
  <c r="H60" i="8"/>
  <c r="T59" i="8"/>
  <c r="S59" i="8"/>
  <c r="Q59" i="8"/>
  <c r="O59" i="8"/>
  <c r="M59" i="8"/>
  <c r="H59" i="8"/>
  <c r="AA58" i="8"/>
  <c r="T58" i="8"/>
  <c r="S58" i="8"/>
  <c r="Q58" i="8"/>
  <c r="O58" i="8"/>
  <c r="M58" i="8"/>
  <c r="U58" i="8" s="1"/>
  <c r="H58" i="8"/>
  <c r="AA57" i="8"/>
  <c r="T57" i="8"/>
  <c r="S57" i="8"/>
  <c r="Q57" i="8"/>
  <c r="O57" i="8"/>
  <c r="M57" i="8"/>
  <c r="H57" i="8"/>
  <c r="T56" i="8"/>
  <c r="S56" i="8"/>
  <c r="Q56" i="8"/>
  <c r="O56" i="8"/>
  <c r="M56" i="8"/>
  <c r="H56" i="8"/>
  <c r="AA55" i="8"/>
  <c r="T55" i="8"/>
  <c r="S55" i="8"/>
  <c r="Q55" i="8"/>
  <c r="O55" i="8"/>
  <c r="M55" i="8"/>
  <c r="H55" i="8"/>
  <c r="AA54" i="8"/>
  <c r="T54" i="8"/>
  <c r="S54" i="8"/>
  <c r="Q54" i="8"/>
  <c r="O54" i="8"/>
  <c r="M54" i="8"/>
  <c r="H54" i="8"/>
  <c r="T53" i="8"/>
  <c r="S53" i="8"/>
  <c r="Q53" i="8"/>
  <c r="O53" i="8"/>
  <c r="M53" i="8"/>
  <c r="H53" i="8"/>
  <c r="AA52" i="8"/>
  <c r="T52" i="8"/>
  <c r="S52" i="8"/>
  <c r="Q52" i="8"/>
  <c r="O52" i="8"/>
  <c r="M52" i="8"/>
  <c r="U52" i="8" s="1"/>
  <c r="H52" i="8"/>
  <c r="AA51" i="8"/>
  <c r="T51" i="8"/>
  <c r="S51" i="8"/>
  <c r="Q51" i="8"/>
  <c r="O51" i="8"/>
  <c r="M51" i="8"/>
  <c r="H51" i="8"/>
  <c r="T50" i="8"/>
  <c r="S50" i="8"/>
  <c r="Q50" i="8"/>
  <c r="O50" i="8"/>
  <c r="M50" i="8"/>
  <c r="H50" i="8"/>
  <c r="AA49" i="8"/>
  <c r="T49" i="8"/>
  <c r="S49" i="8"/>
  <c r="Q49" i="8"/>
  <c r="O49" i="8"/>
  <c r="M49" i="8"/>
  <c r="U49" i="8" s="1"/>
  <c r="H49" i="8"/>
  <c r="AA48" i="8"/>
  <c r="T48" i="8"/>
  <c r="S48" i="8"/>
  <c r="Q48" i="8"/>
  <c r="O48" i="8"/>
  <c r="M48" i="8"/>
  <c r="H48" i="8"/>
  <c r="T47" i="8"/>
  <c r="S47" i="8"/>
  <c r="Q47" i="8"/>
  <c r="O47" i="8"/>
  <c r="M47" i="8"/>
  <c r="H47" i="8"/>
  <c r="AA46" i="8"/>
  <c r="T46" i="8"/>
  <c r="S46" i="8"/>
  <c r="Q46" i="8"/>
  <c r="O46" i="8"/>
  <c r="M46" i="8"/>
  <c r="U46" i="8" s="1"/>
  <c r="H46" i="8"/>
  <c r="AA45" i="8"/>
  <c r="T45" i="8"/>
  <c r="S45" i="8"/>
  <c r="Q45" i="8"/>
  <c r="O45" i="8"/>
  <c r="M45" i="8"/>
  <c r="H45" i="8"/>
  <c r="T44" i="8"/>
  <c r="S44" i="8"/>
  <c r="Q44" i="8"/>
  <c r="O44" i="8"/>
  <c r="W44" i="8" s="1"/>
  <c r="M44" i="8"/>
  <c r="H44" i="8"/>
  <c r="AA43" i="8"/>
  <c r="T43" i="8"/>
  <c r="S43" i="8"/>
  <c r="Q43" i="8"/>
  <c r="O43" i="8"/>
  <c r="M43" i="8"/>
  <c r="U43" i="8" s="1"/>
  <c r="H43" i="8"/>
  <c r="AA42" i="8"/>
  <c r="T42" i="8"/>
  <c r="S42" i="8"/>
  <c r="Q42" i="8"/>
  <c r="O42" i="8"/>
  <c r="M42" i="8"/>
  <c r="H42" i="8"/>
  <c r="T41" i="8"/>
  <c r="S41" i="8"/>
  <c r="Q41" i="8"/>
  <c r="O41" i="8"/>
  <c r="M41" i="8"/>
  <c r="H41" i="8"/>
  <c r="AA40" i="8"/>
  <c r="T40" i="8"/>
  <c r="S40" i="8"/>
  <c r="Q40" i="8"/>
  <c r="O40" i="8"/>
  <c r="M40" i="8"/>
  <c r="U40" i="8" s="1"/>
  <c r="H40" i="8"/>
  <c r="AA39" i="8"/>
  <c r="T39" i="8"/>
  <c r="S39" i="8"/>
  <c r="Q39" i="8"/>
  <c r="O39" i="8"/>
  <c r="M39" i="8"/>
  <c r="H39" i="8"/>
  <c r="T38" i="8"/>
  <c r="S38" i="8"/>
  <c r="Q38" i="8"/>
  <c r="O38" i="8"/>
  <c r="M38" i="8"/>
  <c r="H38" i="8"/>
  <c r="AA37" i="8"/>
  <c r="T37" i="8"/>
  <c r="S37" i="8"/>
  <c r="Q37" i="8"/>
  <c r="O37" i="8"/>
  <c r="M37" i="8"/>
  <c r="U37" i="8" s="1"/>
  <c r="H37" i="8"/>
  <c r="AA36" i="8"/>
  <c r="T36" i="8"/>
  <c r="S36" i="8"/>
  <c r="Q36" i="8"/>
  <c r="O36" i="8"/>
  <c r="M36" i="8"/>
  <c r="H36" i="8"/>
  <c r="T35" i="8"/>
  <c r="S35" i="8"/>
  <c r="Q35" i="8"/>
  <c r="O35" i="8"/>
  <c r="M35" i="8"/>
  <c r="H35" i="8"/>
  <c r="AA34" i="8"/>
  <c r="T34" i="8"/>
  <c r="S34" i="8"/>
  <c r="Q34" i="8"/>
  <c r="O34" i="8"/>
  <c r="M34" i="8"/>
  <c r="U34" i="8" s="1"/>
  <c r="H34" i="8"/>
  <c r="AA33" i="8"/>
  <c r="T33" i="8"/>
  <c r="S33" i="8"/>
  <c r="X33" i="8" s="1"/>
  <c r="Q33" i="8"/>
  <c r="O33" i="8"/>
  <c r="M33" i="8"/>
  <c r="H33" i="8"/>
  <c r="T32" i="8"/>
  <c r="S32" i="8"/>
  <c r="Q32" i="8"/>
  <c r="O32" i="8"/>
  <c r="M32" i="8"/>
  <c r="H32" i="8"/>
  <c r="AA31" i="8"/>
  <c r="T31" i="8"/>
  <c r="S31" i="8"/>
  <c r="Q31" i="8"/>
  <c r="O31" i="8"/>
  <c r="M31" i="8"/>
  <c r="U31" i="8" s="1"/>
  <c r="H31" i="8"/>
  <c r="AA30" i="8"/>
  <c r="T30" i="8"/>
  <c r="S30" i="8"/>
  <c r="Q30" i="8"/>
  <c r="O30" i="8"/>
  <c r="M30" i="8"/>
  <c r="H30" i="8"/>
  <c r="T29" i="8"/>
  <c r="S29" i="8"/>
  <c r="Q29" i="8"/>
  <c r="O29" i="8"/>
  <c r="M29" i="8"/>
  <c r="H29" i="8"/>
  <c r="AA28" i="8"/>
  <c r="T28" i="8"/>
  <c r="S28" i="8"/>
  <c r="Q28" i="8"/>
  <c r="O28" i="8"/>
  <c r="M28" i="8"/>
  <c r="U28" i="8" s="1"/>
  <c r="H28" i="8"/>
  <c r="AA27" i="8"/>
  <c r="T27" i="8"/>
  <c r="S27" i="8"/>
  <c r="X27" i="8" s="1"/>
  <c r="Q27" i="8"/>
  <c r="O27" i="8"/>
  <c r="M27" i="8"/>
  <c r="H27" i="8"/>
  <c r="T26" i="8"/>
  <c r="S26" i="8"/>
  <c r="Q26" i="8"/>
  <c r="O26" i="8"/>
  <c r="M26" i="8"/>
  <c r="H26" i="8"/>
  <c r="AA25" i="8"/>
  <c r="T25" i="8"/>
  <c r="S25" i="8"/>
  <c r="Q25" i="8"/>
  <c r="O25" i="8"/>
  <c r="M25" i="8"/>
  <c r="U25" i="8" s="1"/>
  <c r="H25" i="8"/>
  <c r="AA24" i="8"/>
  <c r="T24" i="8"/>
  <c r="S24" i="8"/>
  <c r="Q24" i="8"/>
  <c r="O24" i="8"/>
  <c r="M24" i="8"/>
  <c r="H24" i="8"/>
  <c r="T23" i="8"/>
  <c r="S23" i="8"/>
  <c r="Q23" i="8"/>
  <c r="O23" i="8"/>
  <c r="M23" i="8"/>
  <c r="H23" i="8"/>
  <c r="AA22" i="8"/>
  <c r="T22" i="8"/>
  <c r="S22" i="8"/>
  <c r="Q22" i="8"/>
  <c r="O22" i="8"/>
  <c r="M22" i="8"/>
  <c r="U22" i="8" s="1"/>
  <c r="H22" i="8"/>
  <c r="AA21" i="8"/>
  <c r="T21" i="8"/>
  <c r="S21" i="8"/>
  <c r="Q21" i="8"/>
  <c r="O21" i="8"/>
  <c r="M21" i="8"/>
  <c r="H21" i="8"/>
  <c r="T20" i="8"/>
  <c r="S20" i="8"/>
  <c r="Q20" i="8"/>
  <c r="O20" i="8"/>
  <c r="M20" i="8"/>
  <c r="H20" i="8"/>
  <c r="AA19" i="8"/>
  <c r="T19" i="8"/>
  <c r="S19" i="8"/>
  <c r="Q19" i="8"/>
  <c r="O19" i="8"/>
  <c r="M19" i="8"/>
  <c r="U19" i="8" s="1"/>
  <c r="H19" i="8"/>
  <c r="AA18" i="8"/>
  <c r="T18" i="8"/>
  <c r="S18" i="8"/>
  <c r="Q18" i="8"/>
  <c r="O18" i="8"/>
  <c r="M18" i="8"/>
  <c r="H18" i="8"/>
  <c r="T17" i="8"/>
  <c r="S17" i="8"/>
  <c r="Q17" i="8"/>
  <c r="O17" i="8"/>
  <c r="M17" i="8"/>
  <c r="H17" i="8"/>
  <c r="AA16" i="8"/>
  <c r="T16" i="8"/>
  <c r="S16" i="8"/>
  <c r="Q16" i="8"/>
  <c r="O16" i="8"/>
  <c r="M16" i="8"/>
  <c r="U16" i="8" s="1"/>
  <c r="H16" i="8"/>
  <c r="AA15" i="8"/>
  <c r="T15" i="8"/>
  <c r="S15" i="8"/>
  <c r="Q15" i="8"/>
  <c r="O15" i="8"/>
  <c r="M15" i="8"/>
  <c r="H15" i="8"/>
  <c r="T14" i="8"/>
  <c r="S14" i="8"/>
  <c r="Q14" i="8"/>
  <c r="O14" i="8"/>
  <c r="X14" i="8" s="1"/>
  <c r="M14" i="8"/>
  <c r="H14" i="8"/>
  <c r="AA13" i="8"/>
  <c r="T13" i="8"/>
  <c r="S13" i="8"/>
  <c r="Q13" i="8"/>
  <c r="O13" i="8"/>
  <c r="M13" i="8"/>
  <c r="U13" i="8" s="1"/>
  <c r="H13" i="8"/>
  <c r="AA12" i="8"/>
  <c r="T12" i="8"/>
  <c r="S12" i="8"/>
  <c r="X12" i="8" s="1"/>
  <c r="Q12" i="8"/>
  <c r="O12" i="8"/>
  <c r="W12" i="8" s="1"/>
  <c r="M12" i="8"/>
  <c r="H12" i="8"/>
  <c r="T11" i="8"/>
  <c r="S11" i="8"/>
  <c r="Q11" i="8"/>
  <c r="O11" i="8"/>
  <c r="M11" i="8"/>
  <c r="H11" i="8"/>
  <c r="AA10" i="8"/>
  <c r="T10" i="8"/>
  <c r="S10" i="8"/>
  <c r="Q10" i="8"/>
  <c r="O10" i="8"/>
  <c r="M10" i="8"/>
  <c r="U10" i="8" s="1"/>
  <c r="H10" i="8"/>
  <c r="AA9" i="8"/>
  <c r="T9" i="8"/>
  <c r="S9" i="8"/>
  <c r="Q9" i="8"/>
  <c r="O9" i="8"/>
  <c r="M9" i="8"/>
  <c r="H9" i="8"/>
  <c r="T8" i="8"/>
  <c r="S8" i="8"/>
  <c r="Q8" i="8"/>
  <c r="O8" i="8"/>
  <c r="M8" i="8"/>
  <c r="H8" i="8"/>
  <c r="AA7" i="8"/>
  <c r="T7" i="8"/>
  <c r="S7" i="8"/>
  <c r="Q7" i="8"/>
  <c r="O7" i="8"/>
  <c r="M7" i="8"/>
  <c r="U7" i="8" s="1"/>
  <c r="H7" i="8"/>
  <c r="AA6" i="8"/>
  <c r="T6" i="8"/>
  <c r="S6" i="8"/>
  <c r="Q6" i="8"/>
  <c r="O6" i="8"/>
  <c r="W6" i="8" s="1"/>
  <c r="M6" i="8"/>
  <c r="H6" i="8"/>
  <c r="T5" i="8"/>
  <c r="S5" i="8"/>
  <c r="Q5" i="8"/>
  <c r="O5" i="8"/>
  <c r="M5" i="8"/>
  <c r="H5" i="8"/>
  <c r="AA4" i="8"/>
  <c r="T4" i="8"/>
  <c r="S4" i="8"/>
  <c r="Q4" i="8"/>
  <c r="O4" i="8"/>
  <c r="M4" i="8"/>
  <c r="U4" i="8" s="1"/>
  <c r="H4" i="8"/>
  <c r="AA3" i="8"/>
  <c r="T3" i="8"/>
  <c r="S3" i="8"/>
  <c r="Q3" i="8"/>
  <c r="O3" i="8"/>
  <c r="M3" i="8"/>
  <c r="H3" i="8"/>
  <c r="T2" i="8"/>
  <c r="S2" i="8"/>
  <c r="Q2" i="8"/>
  <c r="O2" i="8"/>
  <c r="X2" i="8" s="1"/>
  <c r="M2" i="8"/>
  <c r="H2" i="8"/>
  <c r="AA304" i="7"/>
  <c r="Z304" i="7"/>
  <c r="T304" i="7"/>
  <c r="S304" i="7"/>
  <c r="Q304" i="7"/>
  <c r="O304" i="7"/>
  <c r="W304" i="7" s="1"/>
  <c r="M304" i="7"/>
  <c r="U304" i="7" s="1"/>
  <c r="AA303" i="7"/>
  <c r="Z303" i="7"/>
  <c r="T303" i="7"/>
  <c r="S303" i="7"/>
  <c r="X303" i="7" s="1"/>
  <c r="Q303" i="7"/>
  <c r="O303" i="7"/>
  <c r="W303" i="7" s="1"/>
  <c r="M303" i="7"/>
  <c r="U303" i="7" s="1"/>
  <c r="T302" i="7"/>
  <c r="S302" i="7"/>
  <c r="Q302" i="7"/>
  <c r="O302" i="7"/>
  <c r="W302" i="7" s="1"/>
  <c r="M302" i="7"/>
  <c r="U302" i="7" s="1"/>
  <c r="AA301" i="7"/>
  <c r="T301" i="7"/>
  <c r="S301" i="7"/>
  <c r="X301" i="7" s="1"/>
  <c r="Q301" i="7"/>
  <c r="V301" i="7" s="1"/>
  <c r="O301" i="7"/>
  <c r="M301" i="7"/>
  <c r="U301" i="7" s="1"/>
  <c r="AA300" i="7"/>
  <c r="T300" i="7"/>
  <c r="S300" i="7"/>
  <c r="Q300" i="7"/>
  <c r="O300" i="7"/>
  <c r="M300" i="7"/>
  <c r="U300" i="7" s="1"/>
  <c r="T299" i="7"/>
  <c r="S299" i="7"/>
  <c r="Q299" i="7"/>
  <c r="O299" i="7"/>
  <c r="W299" i="7" s="1"/>
  <c r="M299" i="7"/>
  <c r="AA298" i="7"/>
  <c r="T298" i="7"/>
  <c r="S298" i="7"/>
  <c r="Q298" i="7"/>
  <c r="O298" i="7"/>
  <c r="M298" i="7"/>
  <c r="U298" i="7" s="1"/>
  <c r="AA297" i="7"/>
  <c r="T297" i="7"/>
  <c r="S297" i="7"/>
  <c r="Q297" i="7"/>
  <c r="O297" i="7"/>
  <c r="W297" i="7" s="1"/>
  <c r="M297" i="7"/>
  <c r="T296" i="7"/>
  <c r="S296" i="7"/>
  <c r="X296" i="7" s="1"/>
  <c r="Q296" i="7"/>
  <c r="O296" i="7"/>
  <c r="M296" i="7"/>
  <c r="AA295" i="7"/>
  <c r="T295" i="7"/>
  <c r="S295" i="7"/>
  <c r="Q295" i="7"/>
  <c r="O295" i="7"/>
  <c r="W295" i="7" s="1"/>
  <c r="M295" i="7"/>
  <c r="U295" i="7" s="1"/>
  <c r="AA294" i="7"/>
  <c r="T294" i="7"/>
  <c r="S294" i="7"/>
  <c r="X294" i="7" s="1"/>
  <c r="Q294" i="7"/>
  <c r="O294" i="7"/>
  <c r="W294" i="7" s="1"/>
  <c r="M294" i="7"/>
  <c r="T293" i="7"/>
  <c r="Z295" i="7" s="1"/>
  <c r="S293" i="7"/>
  <c r="Q293" i="7"/>
  <c r="O293" i="7"/>
  <c r="W293" i="7" s="1"/>
  <c r="M293" i="7"/>
  <c r="AA292" i="7"/>
  <c r="T292" i="7"/>
  <c r="S292" i="7"/>
  <c r="X292" i="7" s="1"/>
  <c r="Q292" i="7"/>
  <c r="O292" i="7"/>
  <c r="M292" i="7"/>
  <c r="U292" i="7" s="1"/>
  <c r="AA291" i="7"/>
  <c r="T291" i="7"/>
  <c r="Z292" i="7" s="1"/>
  <c r="S291" i="7"/>
  <c r="Q291" i="7"/>
  <c r="O291" i="7"/>
  <c r="W291" i="7" s="1"/>
  <c r="M291" i="7"/>
  <c r="U291" i="7" s="1"/>
  <c r="T290" i="7"/>
  <c r="S290" i="7"/>
  <c r="Q290" i="7"/>
  <c r="V290" i="7" s="1"/>
  <c r="O290" i="7"/>
  <c r="W290" i="7" s="1"/>
  <c r="M290" i="7"/>
  <c r="AA289" i="7"/>
  <c r="T289" i="7"/>
  <c r="S289" i="7"/>
  <c r="Q289" i="7"/>
  <c r="O289" i="7"/>
  <c r="W289" i="7" s="1"/>
  <c r="M289" i="7"/>
  <c r="U289" i="7" s="1"/>
  <c r="AA288" i="7"/>
  <c r="T288" i="7"/>
  <c r="S288" i="7"/>
  <c r="X288" i="7" s="1"/>
  <c r="Q288" i="7"/>
  <c r="O288" i="7"/>
  <c r="M288" i="7"/>
  <c r="T287" i="7"/>
  <c r="S287" i="7"/>
  <c r="Q287" i="7"/>
  <c r="O287" i="7"/>
  <c r="M287" i="7"/>
  <c r="AA286" i="7"/>
  <c r="T286" i="7"/>
  <c r="S286" i="7"/>
  <c r="Q286" i="7"/>
  <c r="O286" i="7"/>
  <c r="M286" i="7"/>
  <c r="AA285" i="7"/>
  <c r="T285" i="7"/>
  <c r="S285" i="7"/>
  <c r="Q285" i="7"/>
  <c r="O285" i="7"/>
  <c r="M285" i="7"/>
  <c r="T284" i="7"/>
  <c r="S284" i="7"/>
  <c r="Q284" i="7"/>
  <c r="O284" i="7"/>
  <c r="M284" i="7"/>
  <c r="AA283" i="7"/>
  <c r="T283" i="7"/>
  <c r="S283" i="7"/>
  <c r="Q283" i="7"/>
  <c r="V283" i="7" s="1"/>
  <c r="O283" i="7"/>
  <c r="M283" i="7"/>
  <c r="U283" i="7" s="1"/>
  <c r="AA282" i="7"/>
  <c r="T282" i="7"/>
  <c r="S282" i="7"/>
  <c r="Q282" i="7"/>
  <c r="O282" i="7"/>
  <c r="M282" i="7"/>
  <c r="U282" i="7" s="1"/>
  <c r="T281" i="7"/>
  <c r="S281" i="7"/>
  <c r="Q281" i="7"/>
  <c r="O281" i="7"/>
  <c r="W281" i="7" s="1"/>
  <c r="M281" i="7"/>
  <c r="AA280" i="7"/>
  <c r="T280" i="7"/>
  <c r="S280" i="7"/>
  <c r="X280" i="7" s="1"/>
  <c r="Q280" i="7"/>
  <c r="O280" i="7"/>
  <c r="M280" i="7"/>
  <c r="U280" i="7" s="1"/>
  <c r="AA279" i="7"/>
  <c r="T279" i="7"/>
  <c r="S279" i="7"/>
  <c r="Q279" i="7"/>
  <c r="O279" i="7"/>
  <c r="W279" i="7" s="1"/>
  <c r="M279" i="7"/>
  <c r="T278" i="7"/>
  <c r="S278" i="7"/>
  <c r="Q278" i="7"/>
  <c r="V278" i="7" s="1"/>
  <c r="O278" i="7"/>
  <c r="M278" i="7"/>
  <c r="AA277" i="7"/>
  <c r="T277" i="7"/>
  <c r="S277" i="7"/>
  <c r="Q277" i="7"/>
  <c r="O277" i="7"/>
  <c r="W277" i="7" s="1"/>
  <c r="M277" i="7"/>
  <c r="U277" i="7" s="1"/>
  <c r="AA276" i="7"/>
  <c r="T276" i="7"/>
  <c r="S276" i="7"/>
  <c r="X276" i="7" s="1"/>
  <c r="Q276" i="7"/>
  <c r="O276" i="7"/>
  <c r="M276" i="7"/>
  <c r="T275" i="7"/>
  <c r="Z275" i="7" s="1"/>
  <c r="S275" i="7"/>
  <c r="Q275" i="7"/>
  <c r="O275" i="7"/>
  <c r="M275" i="7"/>
  <c r="T274" i="7"/>
  <c r="S274" i="7"/>
  <c r="Q274" i="7"/>
  <c r="O274" i="7"/>
  <c r="M274" i="7"/>
  <c r="T273" i="7"/>
  <c r="S273" i="7"/>
  <c r="Q273" i="7"/>
  <c r="V273" i="7" s="1"/>
  <c r="O273" i="7"/>
  <c r="M273" i="7"/>
  <c r="T272" i="7"/>
  <c r="S272" i="7"/>
  <c r="X272" i="7" s="1"/>
  <c r="Q272" i="7"/>
  <c r="O272" i="7"/>
  <c r="M272" i="7"/>
  <c r="U272" i="7" s="1"/>
  <c r="AA271" i="7"/>
  <c r="T271" i="7"/>
  <c r="S271" i="7"/>
  <c r="Q271" i="7"/>
  <c r="O271" i="7"/>
  <c r="M271" i="7"/>
  <c r="U271" i="7" s="1"/>
  <c r="AA270" i="7"/>
  <c r="T270" i="7"/>
  <c r="S270" i="7"/>
  <c r="X270" i="7" s="1"/>
  <c r="Q270" i="7"/>
  <c r="O270" i="7"/>
  <c r="M270" i="7"/>
  <c r="U269" i="7"/>
  <c r="T269" i="7"/>
  <c r="S269" i="7"/>
  <c r="Q269" i="7"/>
  <c r="O269" i="7"/>
  <c r="W269" i="7" s="1"/>
  <c r="M269" i="7"/>
  <c r="AA268" i="7"/>
  <c r="Z268" i="7"/>
  <c r="U268" i="7"/>
  <c r="T268" i="7"/>
  <c r="S268" i="7"/>
  <c r="Q268" i="7"/>
  <c r="O268" i="7"/>
  <c r="X268" i="7" s="1"/>
  <c r="M268" i="7"/>
  <c r="AA267" i="7"/>
  <c r="Z267" i="7"/>
  <c r="U267" i="7"/>
  <c r="T267" i="7"/>
  <c r="S267" i="7"/>
  <c r="Q267" i="7"/>
  <c r="O267" i="7"/>
  <c r="X267" i="7" s="1"/>
  <c r="M267" i="7"/>
  <c r="T266" i="7"/>
  <c r="S266" i="7"/>
  <c r="Q266" i="7"/>
  <c r="V266" i="7" s="1"/>
  <c r="O266" i="7"/>
  <c r="M266" i="7"/>
  <c r="U266" i="7" s="1"/>
  <c r="AA265" i="7"/>
  <c r="T265" i="7"/>
  <c r="S265" i="7"/>
  <c r="Q265" i="7"/>
  <c r="O265" i="7"/>
  <c r="W265" i="7" s="1"/>
  <c r="M265" i="7"/>
  <c r="U265" i="7" s="1"/>
  <c r="H265" i="7"/>
  <c r="AA264" i="7"/>
  <c r="T264" i="7"/>
  <c r="S264" i="7"/>
  <c r="Q264" i="7"/>
  <c r="V264" i="7" s="1"/>
  <c r="O264" i="7"/>
  <c r="M264" i="7"/>
  <c r="H264" i="7"/>
  <c r="T263" i="7"/>
  <c r="S263" i="7"/>
  <c r="Q263" i="7"/>
  <c r="O263" i="7"/>
  <c r="M263" i="7"/>
  <c r="H263" i="7"/>
  <c r="AA262" i="7"/>
  <c r="T262" i="7"/>
  <c r="S262" i="7"/>
  <c r="Q262" i="7"/>
  <c r="O262" i="7"/>
  <c r="X262" i="7" s="1"/>
  <c r="M262" i="7"/>
  <c r="U262" i="7" s="1"/>
  <c r="H262" i="7"/>
  <c r="AA261" i="7"/>
  <c r="U261" i="7"/>
  <c r="T261" i="7"/>
  <c r="S261" i="7"/>
  <c r="Q261" i="7"/>
  <c r="O261" i="7"/>
  <c r="W261" i="7" s="1"/>
  <c r="M261" i="7"/>
  <c r="H261" i="7"/>
  <c r="T260" i="7"/>
  <c r="S260" i="7"/>
  <c r="Q260" i="7"/>
  <c r="O260" i="7"/>
  <c r="M260" i="7"/>
  <c r="H260" i="7"/>
  <c r="AA259" i="7"/>
  <c r="AA258" i="7"/>
  <c r="AA256" i="7"/>
  <c r="T256" i="7"/>
  <c r="S256" i="7"/>
  <c r="Q256" i="7"/>
  <c r="O256" i="7"/>
  <c r="M256" i="7"/>
  <c r="H256" i="7"/>
  <c r="AA255" i="7"/>
  <c r="T255" i="7"/>
  <c r="S255" i="7"/>
  <c r="Q255" i="7"/>
  <c r="O255" i="7"/>
  <c r="M255" i="7"/>
  <c r="H255" i="7"/>
  <c r="AA254" i="7"/>
  <c r="T254" i="7"/>
  <c r="S254" i="7"/>
  <c r="X254" i="7" s="1"/>
  <c r="Q254" i="7"/>
  <c r="O254" i="7"/>
  <c r="M254" i="7"/>
  <c r="U254" i="7" s="1"/>
  <c r="H254" i="7"/>
  <c r="AA253" i="7"/>
  <c r="T253" i="7"/>
  <c r="S253" i="7"/>
  <c r="Q253" i="7"/>
  <c r="O253" i="7"/>
  <c r="M253" i="7"/>
  <c r="U253" i="7" s="1"/>
  <c r="H253" i="7"/>
  <c r="T252" i="7"/>
  <c r="S252" i="7"/>
  <c r="X252" i="7" s="1"/>
  <c r="Q252" i="7"/>
  <c r="O252" i="7"/>
  <c r="M252" i="7"/>
  <c r="H252" i="7"/>
  <c r="AA251" i="7"/>
  <c r="T251" i="7"/>
  <c r="S251" i="7"/>
  <c r="X251" i="7" s="1"/>
  <c r="Q251" i="7"/>
  <c r="O251" i="7"/>
  <c r="M251" i="7"/>
  <c r="U251" i="7" s="1"/>
  <c r="H251" i="7"/>
  <c r="AA250" i="7"/>
  <c r="T250" i="7"/>
  <c r="S250" i="7"/>
  <c r="Q250" i="7"/>
  <c r="O250" i="7"/>
  <c r="M250" i="7"/>
  <c r="U250" i="7" s="1"/>
  <c r="H250" i="7"/>
  <c r="T249" i="7"/>
  <c r="S249" i="7"/>
  <c r="X249" i="7" s="1"/>
  <c r="Q249" i="7"/>
  <c r="O249" i="7"/>
  <c r="M249" i="7"/>
  <c r="H249" i="7"/>
  <c r="AA248" i="7"/>
  <c r="T248" i="7"/>
  <c r="S248" i="7"/>
  <c r="X248" i="7" s="1"/>
  <c r="Q248" i="7"/>
  <c r="V248" i="7" s="1"/>
  <c r="O248" i="7"/>
  <c r="M248" i="7"/>
  <c r="U248" i="7" s="1"/>
  <c r="H248" i="7"/>
  <c r="AA247" i="7"/>
  <c r="T247" i="7"/>
  <c r="S247" i="7"/>
  <c r="Q247" i="7"/>
  <c r="V247" i="7" s="1"/>
  <c r="O247" i="7"/>
  <c r="M247" i="7"/>
  <c r="U247" i="7" s="1"/>
  <c r="H247" i="7"/>
  <c r="T246" i="7"/>
  <c r="S246" i="7"/>
  <c r="Q246" i="7"/>
  <c r="O246" i="7"/>
  <c r="M246" i="7"/>
  <c r="U246" i="7" s="1"/>
  <c r="H246" i="7"/>
  <c r="AA245" i="7"/>
  <c r="T245" i="7"/>
  <c r="S245" i="7"/>
  <c r="Q245" i="7"/>
  <c r="O245" i="7"/>
  <c r="M245" i="7"/>
  <c r="U245" i="7" s="1"/>
  <c r="H245" i="7"/>
  <c r="AA244" i="7"/>
  <c r="T244" i="7"/>
  <c r="S244" i="7"/>
  <c r="Q244" i="7"/>
  <c r="O244" i="7"/>
  <c r="W244" i="7" s="1"/>
  <c r="M244" i="7"/>
  <c r="H244" i="7"/>
  <c r="T243" i="7"/>
  <c r="S243" i="7"/>
  <c r="Q243" i="7"/>
  <c r="O243" i="7"/>
  <c r="W243" i="7" s="1"/>
  <c r="M243" i="7"/>
  <c r="H243" i="7"/>
  <c r="AA242" i="7"/>
  <c r="T242" i="7"/>
  <c r="S242" i="7"/>
  <c r="Q242" i="7"/>
  <c r="O242" i="7"/>
  <c r="M242" i="7"/>
  <c r="U242" i="7" s="1"/>
  <c r="H242" i="7"/>
  <c r="AA241" i="7"/>
  <c r="T241" i="7"/>
  <c r="S241" i="7"/>
  <c r="Q241" i="7"/>
  <c r="O241" i="7"/>
  <c r="M241" i="7"/>
  <c r="H241" i="7"/>
  <c r="T240" i="7"/>
  <c r="S240" i="7"/>
  <c r="Q240" i="7"/>
  <c r="W240" i="7" s="1"/>
  <c r="O240" i="7"/>
  <c r="X240" i="7" s="1"/>
  <c r="M240" i="7"/>
  <c r="H240" i="7"/>
  <c r="AA239" i="7"/>
  <c r="T239" i="7"/>
  <c r="S239" i="7"/>
  <c r="Q239" i="7"/>
  <c r="O239" i="7"/>
  <c r="M239" i="7"/>
  <c r="H239" i="7"/>
  <c r="AA238" i="7"/>
  <c r="T238" i="7"/>
  <c r="S238" i="7"/>
  <c r="Q238" i="7"/>
  <c r="O238" i="7"/>
  <c r="M238" i="7"/>
  <c r="H238" i="7"/>
  <c r="T237" i="7"/>
  <c r="S237" i="7"/>
  <c r="Q237" i="7"/>
  <c r="O237" i="7"/>
  <c r="M237" i="7"/>
  <c r="H237" i="7"/>
  <c r="AA236" i="7"/>
  <c r="T236" i="7"/>
  <c r="S236" i="7"/>
  <c r="Q236" i="7"/>
  <c r="O236" i="7"/>
  <c r="M236" i="7"/>
  <c r="U236" i="7" s="1"/>
  <c r="H236" i="7"/>
  <c r="AA235" i="7"/>
  <c r="T235" i="7"/>
  <c r="S235" i="7"/>
  <c r="X235" i="7" s="1"/>
  <c r="Q235" i="7"/>
  <c r="O235" i="7"/>
  <c r="M235" i="7"/>
  <c r="H235" i="7"/>
  <c r="T234" i="7"/>
  <c r="S234" i="7"/>
  <c r="Q234" i="7"/>
  <c r="V234" i="7" s="1"/>
  <c r="O234" i="7"/>
  <c r="X234" i="7" s="1"/>
  <c r="M234" i="7"/>
  <c r="H234" i="7"/>
  <c r="AA233" i="7"/>
  <c r="T233" i="7"/>
  <c r="S233" i="7"/>
  <c r="Q233" i="7"/>
  <c r="V233" i="7" s="1"/>
  <c r="O233" i="7"/>
  <c r="M233" i="7"/>
  <c r="U233" i="7" s="1"/>
  <c r="H233" i="7"/>
  <c r="AA232" i="7"/>
  <c r="T232" i="7"/>
  <c r="S232" i="7"/>
  <c r="Q232" i="7"/>
  <c r="O232" i="7"/>
  <c r="M232" i="7"/>
  <c r="H232" i="7"/>
  <c r="T231" i="7"/>
  <c r="S231" i="7"/>
  <c r="X231" i="7" s="1"/>
  <c r="Q231" i="7"/>
  <c r="V231" i="7" s="1"/>
  <c r="O231" i="7"/>
  <c r="M231" i="7"/>
  <c r="H231" i="7"/>
  <c r="AA230" i="7"/>
  <c r="T230" i="7"/>
  <c r="S230" i="7"/>
  <c r="X230" i="7" s="1"/>
  <c r="Q230" i="7"/>
  <c r="O230" i="7"/>
  <c r="M230" i="7"/>
  <c r="U230" i="7" s="1"/>
  <c r="H230" i="7"/>
  <c r="AA229" i="7"/>
  <c r="T229" i="7"/>
  <c r="S229" i="7"/>
  <c r="Q229" i="7"/>
  <c r="O229" i="7"/>
  <c r="M229" i="7"/>
  <c r="H229" i="7"/>
  <c r="T228" i="7"/>
  <c r="S228" i="7"/>
  <c r="Q228" i="7"/>
  <c r="O228" i="7"/>
  <c r="X228" i="7" s="1"/>
  <c r="M228" i="7"/>
  <c r="H228" i="7"/>
  <c r="AA227" i="7"/>
  <c r="U227" i="7"/>
  <c r="T227" i="7"/>
  <c r="S227" i="7"/>
  <c r="Q227" i="7"/>
  <c r="O227" i="7"/>
  <c r="W227" i="7" s="1"/>
  <c r="M227" i="7"/>
  <c r="H227" i="7"/>
  <c r="AA226" i="7"/>
  <c r="T226" i="7"/>
  <c r="S226" i="7"/>
  <c r="Q226" i="7"/>
  <c r="O226" i="7"/>
  <c r="M226" i="7"/>
  <c r="U226" i="7" s="1"/>
  <c r="H226" i="7"/>
  <c r="T225" i="7"/>
  <c r="S225" i="7"/>
  <c r="Q225" i="7"/>
  <c r="O225" i="7"/>
  <c r="M225" i="7"/>
  <c r="H225" i="7"/>
  <c r="AA224" i="7"/>
  <c r="T224" i="7"/>
  <c r="S224" i="7"/>
  <c r="Q224" i="7"/>
  <c r="O224" i="7"/>
  <c r="M224" i="7"/>
  <c r="U224" i="7" s="1"/>
  <c r="H224" i="7"/>
  <c r="AA223" i="7"/>
  <c r="T223" i="7"/>
  <c r="S223" i="7"/>
  <c r="Q223" i="7"/>
  <c r="O223" i="7"/>
  <c r="M223" i="7"/>
  <c r="H223" i="7"/>
  <c r="T222" i="7"/>
  <c r="S222" i="7"/>
  <c r="Q222" i="7"/>
  <c r="O222" i="7"/>
  <c r="X222" i="7" s="1"/>
  <c r="M222" i="7"/>
  <c r="H222" i="7"/>
  <c r="AA221" i="7"/>
  <c r="T221" i="7"/>
  <c r="S221" i="7"/>
  <c r="Q221" i="7"/>
  <c r="V221" i="7" s="1"/>
  <c r="O221" i="7"/>
  <c r="M221" i="7"/>
  <c r="U221" i="7" s="1"/>
  <c r="H221" i="7"/>
  <c r="AA220" i="7"/>
  <c r="T220" i="7"/>
  <c r="S220" i="7"/>
  <c r="Q220" i="7"/>
  <c r="O220" i="7"/>
  <c r="M220" i="7"/>
  <c r="U220" i="7" s="1"/>
  <c r="H220" i="7"/>
  <c r="T219" i="7"/>
  <c r="S219" i="7"/>
  <c r="Q219" i="7"/>
  <c r="O219" i="7"/>
  <c r="M219" i="7"/>
  <c r="H219" i="7"/>
  <c r="T218" i="7"/>
  <c r="S218" i="7"/>
  <c r="Q218" i="7"/>
  <c r="O218" i="7"/>
  <c r="M218" i="7"/>
  <c r="H218" i="7"/>
  <c r="T217" i="7"/>
  <c r="S217" i="7"/>
  <c r="Q217" i="7"/>
  <c r="O217" i="7"/>
  <c r="M217" i="7"/>
  <c r="H217" i="7"/>
  <c r="AA216" i="7"/>
  <c r="AA218" i="7" s="1"/>
  <c r="T216" i="7"/>
  <c r="S216" i="7"/>
  <c r="Q216" i="7"/>
  <c r="O216" i="7"/>
  <c r="M216" i="7"/>
  <c r="H216" i="7"/>
  <c r="AA215" i="7"/>
  <c r="T215" i="7"/>
  <c r="S215" i="7"/>
  <c r="X215" i="7" s="1"/>
  <c r="Q215" i="7"/>
  <c r="O215" i="7"/>
  <c r="M215" i="7"/>
  <c r="U215" i="7" s="1"/>
  <c r="H215" i="7"/>
  <c r="AA214" i="7"/>
  <c r="T214" i="7"/>
  <c r="S214" i="7"/>
  <c r="X214" i="7" s="1"/>
  <c r="Q214" i="7"/>
  <c r="O214" i="7"/>
  <c r="M214" i="7"/>
  <c r="H214" i="7"/>
  <c r="T213" i="7"/>
  <c r="S213" i="7"/>
  <c r="Q213" i="7"/>
  <c r="O213" i="7"/>
  <c r="M213" i="7"/>
  <c r="U213" i="7" s="1"/>
  <c r="H213" i="7"/>
  <c r="AA212" i="7"/>
  <c r="T212" i="7"/>
  <c r="S212" i="7"/>
  <c r="X212" i="7" s="1"/>
  <c r="Q212" i="7"/>
  <c r="O212" i="7"/>
  <c r="M212" i="7"/>
  <c r="U212" i="7" s="1"/>
  <c r="H212" i="7"/>
  <c r="AA211" i="7"/>
  <c r="T211" i="7"/>
  <c r="U210" i="7" s="1"/>
  <c r="S211" i="7"/>
  <c r="X211" i="7" s="1"/>
  <c r="Q211" i="7"/>
  <c r="O211" i="7"/>
  <c r="M211" i="7"/>
  <c r="H211" i="7"/>
  <c r="T210" i="7"/>
  <c r="S210" i="7"/>
  <c r="Q210" i="7"/>
  <c r="V210" i="7" s="1"/>
  <c r="O210" i="7"/>
  <c r="M210" i="7"/>
  <c r="H210" i="7"/>
  <c r="AA209" i="7"/>
  <c r="T209" i="7"/>
  <c r="S209" i="7"/>
  <c r="Q209" i="7"/>
  <c r="O209" i="7"/>
  <c r="X209" i="7" s="1"/>
  <c r="M209" i="7"/>
  <c r="U209" i="7" s="1"/>
  <c r="H209" i="7"/>
  <c r="AA208" i="7"/>
  <c r="U208" i="7"/>
  <c r="T208" i="7"/>
  <c r="S208" i="7"/>
  <c r="Q208" i="7"/>
  <c r="O208" i="7"/>
  <c r="M208" i="7"/>
  <c r="H208" i="7"/>
  <c r="T207" i="7"/>
  <c r="Z208" i="7" s="1"/>
  <c r="S207" i="7"/>
  <c r="Q207" i="7"/>
  <c r="O207" i="7"/>
  <c r="W207" i="7" s="1"/>
  <c r="M207" i="7"/>
  <c r="U207" i="7" s="1"/>
  <c r="H207" i="7"/>
  <c r="AA206" i="7"/>
  <c r="T206" i="7"/>
  <c r="S206" i="7"/>
  <c r="Q206" i="7"/>
  <c r="O206" i="7"/>
  <c r="M206" i="7"/>
  <c r="U206" i="7" s="1"/>
  <c r="H206" i="7"/>
  <c r="AA205" i="7"/>
  <c r="T205" i="7"/>
  <c r="S205" i="7"/>
  <c r="Q205" i="7"/>
  <c r="O205" i="7"/>
  <c r="M205" i="7"/>
  <c r="U205" i="7" s="1"/>
  <c r="H205" i="7"/>
  <c r="T204" i="7"/>
  <c r="S204" i="7"/>
  <c r="Q204" i="7"/>
  <c r="O204" i="7"/>
  <c r="M204" i="7"/>
  <c r="H204" i="7"/>
  <c r="AA203" i="7"/>
  <c r="T203" i="7"/>
  <c r="S203" i="7"/>
  <c r="Q203" i="7"/>
  <c r="O203" i="7"/>
  <c r="M203" i="7"/>
  <c r="U203" i="7" s="1"/>
  <c r="H203" i="7"/>
  <c r="AA202" i="7"/>
  <c r="T202" i="7"/>
  <c r="S202" i="7"/>
  <c r="X202" i="7" s="1"/>
  <c r="Q202" i="7"/>
  <c r="O202" i="7"/>
  <c r="M202" i="7"/>
  <c r="U202" i="7" s="1"/>
  <c r="H202" i="7"/>
  <c r="T201" i="7"/>
  <c r="S201" i="7"/>
  <c r="Q201" i="7"/>
  <c r="V201" i="7" s="1"/>
  <c r="O201" i="7"/>
  <c r="M201" i="7"/>
  <c r="H201" i="7"/>
  <c r="AA200" i="7"/>
  <c r="T200" i="7"/>
  <c r="S200" i="7"/>
  <c r="Q200" i="7"/>
  <c r="O200" i="7"/>
  <c r="M200" i="7"/>
  <c r="U200" i="7" s="1"/>
  <c r="H200" i="7"/>
  <c r="AA199" i="7"/>
  <c r="T199" i="7"/>
  <c r="U198" i="7" s="1"/>
  <c r="S199" i="7"/>
  <c r="X199" i="7" s="1"/>
  <c r="Q199" i="7"/>
  <c r="O199" i="7"/>
  <c r="M199" i="7"/>
  <c r="U199" i="7" s="1"/>
  <c r="H199" i="7"/>
  <c r="T198" i="7"/>
  <c r="S198" i="7"/>
  <c r="Q198" i="7"/>
  <c r="V198" i="7" s="1"/>
  <c r="O198" i="7"/>
  <c r="M198" i="7"/>
  <c r="H198" i="7"/>
  <c r="AA197" i="7"/>
  <c r="T197" i="7"/>
  <c r="S197" i="7"/>
  <c r="Q197" i="7"/>
  <c r="V197" i="7" s="1"/>
  <c r="O197" i="7"/>
  <c r="M197" i="7"/>
  <c r="U197" i="7" s="1"/>
  <c r="H197" i="7"/>
  <c r="AA196" i="7"/>
  <c r="T196" i="7"/>
  <c r="S196" i="7"/>
  <c r="Q196" i="7"/>
  <c r="O196" i="7"/>
  <c r="W196" i="7" s="1"/>
  <c r="M196" i="7"/>
  <c r="U196" i="7" s="1"/>
  <c r="H196" i="7"/>
  <c r="T195" i="7"/>
  <c r="S195" i="7"/>
  <c r="X195" i="7" s="1"/>
  <c r="Q195" i="7"/>
  <c r="O195" i="7"/>
  <c r="M195" i="7"/>
  <c r="H195" i="7"/>
  <c r="AA194" i="7"/>
  <c r="T194" i="7"/>
  <c r="S194" i="7"/>
  <c r="Q194" i="7"/>
  <c r="O194" i="7"/>
  <c r="W194" i="7" s="1"/>
  <c r="M194" i="7"/>
  <c r="U194" i="7" s="1"/>
  <c r="H194" i="7"/>
  <c r="AA193" i="7"/>
  <c r="T193" i="7"/>
  <c r="S193" i="7"/>
  <c r="X193" i="7" s="1"/>
  <c r="Q193" i="7"/>
  <c r="O193" i="7"/>
  <c r="W193" i="7" s="1"/>
  <c r="M193" i="7"/>
  <c r="U193" i="7" s="1"/>
  <c r="H193" i="7"/>
  <c r="T192" i="7"/>
  <c r="S192" i="7"/>
  <c r="Q192" i="7"/>
  <c r="O192" i="7"/>
  <c r="M192" i="7"/>
  <c r="H192" i="7"/>
  <c r="AA191" i="7"/>
  <c r="T191" i="7"/>
  <c r="S191" i="7"/>
  <c r="Q191" i="7"/>
  <c r="O191" i="7"/>
  <c r="X191" i="7" s="1"/>
  <c r="M191" i="7"/>
  <c r="U191" i="7" s="1"/>
  <c r="H191" i="7"/>
  <c r="AA190" i="7"/>
  <c r="T190" i="7"/>
  <c r="S190" i="7"/>
  <c r="Q190" i="7"/>
  <c r="O190" i="7"/>
  <c r="W190" i="7" s="1"/>
  <c r="M190" i="7"/>
  <c r="H190" i="7"/>
  <c r="T189" i="7"/>
  <c r="S189" i="7"/>
  <c r="Q189" i="7"/>
  <c r="O189" i="7"/>
  <c r="M189" i="7"/>
  <c r="H189" i="7"/>
  <c r="AA188" i="7"/>
  <c r="T188" i="7"/>
  <c r="S188" i="7"/>
  <c r="Q188" i="7"/>
  <c r="O188" i="7"/>
  <c r="M188" i="7"/>
  <c r="H188" i="7"/>
  <c r="AA187" i="7"/>
  <c r="T187" i="7"/>
  <c r="S187" i="7"/>
  <c r="Q187" i="7"/>
  <c r="O187" i="7"/>
  <c r="M187" i="7"/>
  <c r="H187" i="7"/>
  <c r="T186" i="7"/>
  <c r="S186" i="7"/>
  <c r="Q186" i="7"/>
  <c r="V186" i="7" s="1"/>
  <c r="O186" i="7"/>
  <c r="M186" i="7"/>
  <c r="U186" i="7" s="1"/>
  <c r="H186" i="7"/>
  <c r="T185" i="7"/>
  <c r="S185" i="7"/>
  <c r="Q185" i="7"/>
  <c r="O185" i="7"/>
  <c r="W185" i="7" s="1"/>
  <c r="M185" i="7"/>
  <c r="H185" i="7"/>
  <c r="T184" i="7"/>
  <c r="Z184" i="7" s="1"/>
  <c r="AA184" i="7" s="1"/>
  <c r="S184" i="7"/>
  <c r="X184" i="7" s="1"/>
  <c r="Q184" i="7"/>
  <c r="O184" i="7"/>
  <c r="M184" i="7"/>
  <c r="H184" i="7"/>
  <c r="AA183" i="7"/>
  <c r="T183" i="7"/>
  <c r="S183" i="7"/>
  <c r="Q183" i="7"/>
  <c r="O183" i="7"/>
  <c r="M183" i="7"/>
  <c r="U183" i="7" s="1"/>
  <c r="H183" i="7"/>
  <c r="AA182" i="7"/>
  <c r="T182" i="7"/>
  <c r="S182" i="7"/>
  <c r="X182" i="7" s="1"/>
  <c r="Q182" i="7"/>
  <c r="V182" i="7" s="1"/>
  <c r="O182" i="7"/>
  <c r="M182" i="7"/>
  <c r="H182" i="7"/>
  <c r="T181" i="7"/>
  <c r="S181" i="7"/>
  <c r="Q181" i="7"/>
  <c r="O181" i="7"/>
  <c r="M181" i="7"/>
  <c r="H181" i="7"/>
  <c r="AA180" i="7"/>
  <c r="T180" i="7"/>
  <c r="S180" i="7"/>
  <c r="X180" i="7" s="1"/>
  <c r="Q180" i="7"/>
  <c r="O180" i="7"/>
  <c r="M180" i="7"/>
  <c r="U180" i="7" s="1"/>
  <c r="H180" i="7"/>
  <c r="AA179" i="7"/>
  <c r="T179" i="7"/>
  <c r="S179" i="7"/>
  <c r="X179" i="7" s="1"/>
  <c r="Q179" i="7"/>
  <c r="W179" i="7" s="1"/>
  <c r="O179" i="7"/>
  <c r="M179" i="7"/>
  <c r="H179" i="7"/>
  <c r="T178" i="7"/>
  <c r="S178" i="7"/>
  <c r="Q178" i="7"/>
  <c r="O178" i="7"/>
  <c r="W178" i="7" s="1"/>
  <c r="M178" i="7"/>
  <c r="H178" i="7"/>
  <c r="AA177" i="7"/>
  <c r="T177" i="7"/>
  <c r="S177" i="7"/>
  <c r="X177" i="7" s="1"/>
  <c r="Q177" i="7"/>
  <c r="O177" i="7"/>
  <c r="M177" i="7"/>
  <c r="U177" i="7" s="1"/>
  <c r="H177" i="7"/>
  <c r="AA176" i="7"/>
  <c r="T176" i="7"/>
  <c r="S176" i="7"/>
  <c r="X176" i="7" s="1"/>
  <c r="Q176" i="7"/>
  <c r="O176" i="7"/>
  <c r="M176" i="7"/>
  <c r="H176" i="7"/>
  <c r="T175" i="7"/>
  <c r="S175" i="7"/>
  <c r="Q175" i="7"/>
  <c r="O175" i="7"/>
  <c r="W175" i="7" s="1"/>
  <c r="M175" i="7"/>
  <c r="H175" i="7"/>
  <c r="AA174" i="7"/>
  <c r="T174" i="7"/>
  <c r="S174" i="7"/>
  <c r="X174" i="7" s="1"/>
  <c r="Q174" i="7"/>
  <c r="O174" i="7"/>
  <c r="M174" i="7"/>
  <c r="U174" i="7" s="1"/>
  <c r="H174" i="7"/>
  <c r="AA173" i="7"/>
  <c r="T173" i="7"/>
  <c r="S173" i="7"/>
  <c r="Q173" i="7"/>
  <c r="O173" i="7"/>
  <c r="W173" i="7" s="1"/>
  <c r="M173" i="7"/>
  <c r="U173" i="7" s="1"/>
  <c r="H173" i="7"/>
  <c r="T172" i="7"/>
  <c r="S172" i="7"/>
  <c r="Q172" i="7"/>
  <c r="O172" i="7"/>
  <c r="M172" i="7"/>
  <c r="U172" i="7" s="1"/>
  <c r="H172" i="7"/>
  <c r="AA171" i="7"/>
  <c r="T171" i="7"/>
  <c r="S171" i="7"/>
  <c r="Q171" i="7"/>
  <c r="O171" i="7"/>
  <c r="M171" i="7"/>
  <c r="U171" i="7" s="1"/>
  <c r="H171" i="7"/>
  <c r="AA170" i="7"/>
  <c r="U170" i="7"/>
  <c r="T170" i="7"/>
  <c r="S170" i="7"/>
  <c r="Q170" i="7"/>
  <c r="O170" i="7"/>
  <c r="M170" i="7"/>
  <c r="H170" i="7"/>
  <c r="T169" i="7"/>
  <c r="Z170" i="7" s="1"/>
  <c r="S169" i="7"/>
  <c r="X169" i="7" s="1"/>
  <c r="Q169" i="7"/>
  <c r="O169" i="7"/>
  <c r="M169" i="7"/>
  <c r="U169" i="7" s="1"/>
  <c r="H169" i="7"/>
  <c r="AA168" i="7"/>
  <c r="T168" i="7"/>
  <c r="S168" i="7"/>
  <c r="Q168" i="7"/>
  <c r="O168" i="7"/>
  <c r="M168" i="7"/>
  <c r="U168" i="7" s="1"/>
  <c r="H168" i="7"/>
  <c r="AA167" i="7"/>
  <c r="T167" i="7"/>
  <c r="S167" i="7"/>
  <c r="Q167" i="7"/>
  <c r="O167" i="7"/>
  <c r="M167" i="7"/>
  <c r="U167" i="7" s="1"/>
  <c r="H167" i="7"/>
  <c r="T166" i="7"/>
  <c r="Z167" i="7" s="1"/>
  <c r="S166" i="7"/>
  <c r="Q166" i="7"/>
  <c r="O166" i="7"/>
  <c r="M166" i="7"/>
  <c r="U166" i="7" s="1"/>
  <c r="H166" i="7"/>
  <c r="AA165" i="7"/>
  <c r="T165" i="7"/>
  <c r="U163" i="7" s="1"/>
  <c r="S165" i="7"/>
  <c r="Q165" i="7"/>
  <c r="O165" i="7"/>
  <c r="M165" i="7"/>
  <c r="U165" i="7" s="1"/>
  <c r="H165" i="7"/>
  <c r="AA164" i="7"/>
  <c r="T164" i="7"/>
  <c r="S164" i="7"/>
  <c r="Q164" i="7"/>
  <c r="V164" i="7" s="1"/>
  <c r="O164" i="7"/>
  <c r="M164" i="7"/>
  <c r="H164" i="7"/>
  <c r="T163" i="7"/>
  <c r="S163" i="7"/>
  <c r="Q163" i="7"/>
  <c r="O163" i="7"/>
  <c r="M163" i="7"/>
  <c r="H163" i="7"/>
  <c r="AA162" i="7"/>
  <c r="T162" i="7"/>
  <c r="S162" i="7"/>
  <c r="Q162" i="7"/>
  <c r="O162" i="7"/>
  <c r="M162" i="7"/>
  <c r="U162" i="7" s="1"/>
  <c r="H162" i="7"/>
  <c r="AA161" i="7"/>
  <c r="U161" i="7"/>
  <c r="T161" i="7"/>
  <c r="S161" i="7"/>
  <c r="Q161" i="7"/>
  <c r="O161" i="7"/>
  <c r="W161" i="7" s="1"/>
  <c r="M161" i="7"/>
  <c r="H161" i="7"/>
  <c r="T160" i="7"/>
  <c r="S160" i="7"/>
  <c r="Q160" i="7"/>
  <c r="O160" i="7"/>
  <c r="W160" i="7" s="1"/>
  <c r="M160" i="7"/>
  <c r="U160" i="7" s="1"/>
  <c r="H160" i="7"/>
  <c r="AA159" i="7"/>
  <c r="T159" i="7"/>
  <c r="S159" i="7"/>
  <c r="Q159" i="7"/>
  <c r="O159" i="7"/>
  <c r="M159" i="7"/>
  <c r="H159" i="7"/>
  <c r="T158" i="7"/>
  <c r="S158" i="7"/>
  <c r="Q158" i="7"/>
  <c r="O158" i="7"/>
  <c r="M158" i="7"/>
  <c r="H158" i="7"/>
  <c r="T157" i="7"/>
  <c r="S157" i="7"/>
  <c r="Q157" i="7"/>
  <c r="O157" i="7"/>
  <c r="M157" i="7"/>
  <c r="H157" i="7"/>
  <c r="T156" i="7"/>
  <c r="S156" i="7"/>
  <c r="Q156" i="7"/>
  <c r="O156" i="7"/>
  <c r="M156" i="7"/>
  <c r="H156" i="7"/>
  <c r="T155" i="7"/>
  <c r="S155" i="7"/>
  <c r="Q155" i="7"/>
  <c r="O155" i="7"/>
  <c r="M155" i="7"/>
  <c r="H155" i="7"/>
  <c r="T154" i="7"/>
  <c r="S154" i="7"/>
  <c r="Q154" i="7"/>
  <c r="O154" i="7"/>
  <c r="M154" i="7"/>
  <c r="H154" i="7"/>
  <c r="AA153" i="7"/>
  <c r="T153" i="7"/>
  <c r="S153" i="7"/>
  <c r="Q153" i="7"/>
  <c r="O153" i="7"/>
  <c r="M153" i="7"/>
  <c r="H153" i="7"/>
  <c r="T152" i="7"/>
  <c r="S152" i="7"/>
  <c r="Q152" i="7"/>
  <c r="O152" i="7"/>
  <c r="M152" i="7"/>
  <c r="H152" i="7"/>
  <c r="AA151" i="7"/>
  <c r="T151" i="7"/>
  <c r="S151" i="7"/>
  <c r="Q151" i="7"/>
  <c r="O151" i="7"/>
  <c r="X151" i="7" s="1"/>
  <c r="M151" i="7"/>
  <c r="U151" i="7" s="1"/>
  <c r="H151" i="7"/>
  <c r="AA150" i="7"/>
  <c r="U150" i="7"/>
  <c r="T150" i="7"/>
  <c r="S150" i="7"/>
  <c r="Q150" i="7"/>
  <c r="O150" i="7"/>
  <c r="W150" i="7" s="1"/>
  <c r="M150" i="7"/>
  <c r="H150" i="7"/>
  <c r="T149" i="7"/>
  <c r="S149" i="7"/>
  <c r="Q149" i="7"/>
  <c r="O149" i="7"/>
  <c r="W149" i="7" s="1"/>
  <c r="M149" i="7"/>
  <c r="U149" i="7" s="1"/>
  <c r="H149" i="7"/>
  <c r="AA148" i="7"/>
  <c r="T148" i="7"/>
  <c r="S148" i="7"/>
  <c r="Q148" i="7"/>
  <c r="O148" i="7"/>
  <c r="M148" i="7"/>
  <c r="U148" i="7" s="1"/>
  <c r="H148" i="7"/>
  <c r="AA147" i="7"/>
  <c r="T147" i="7"/>
  <c r="S147" i="7"/>
  <c r="Q147" i="7"/>
  <c r="O147" i="7"/>
  <c r="M147" i="7"/>
  <c r="U147" i="7" s="1"/>
  <c r="H147" i="7"/>
  <c r="T146" i="7"/>
  <c r="Z147" i="7" s="1"/>
  <c r="S146" i="7"/>
  <c r="Q146" i="7"/>
  <c r="O146" i="7"/>
  <c r="M146" i="7"/>
  <c r="U146" i="7" s="1"/>
  <c r="H146" i="7"/>
  <c r="AA145" i="7"/>
  <c r="T145" i="7"/>
  <c r="S145" i="7"/>
  <c r="Q145" i="7"/>
  <c r="O145" i="7"/>
  <c r="W145" i="7" s="1"/>
  <c r="M145" i="7"/>
  <c r="U145" i="7" s="1"/>
  <c r="H145" i="7"/>
  <c r="AA144" i="7"/>
  <c r="T144" i="7"/>
  <c r="S144" i="7"/>
  <c r="Q144" i="7"/>
  <c r="V144" i="7" s="1"/>
  <c r="O144" i="7"/>
  <c r="M144" i="7"/>
  <c r="U144" i="7" s="1"/>
  <c r="H144" i="7"/>
  <c r="T143" i="7"/>
  <c r="Z144" i="7" s="1"/>
  <c r="S143" i="7"/>
  <c r="Q143" i="7"/>
  <c r="O143" i="7"/>
  <c r="M143" i="7"/>
  <c r="U143" i="7" s="1"/>
  <c r="H143" i="7"/>
  <c r="AA142" i="7"/>
  <c r="T142" i="7"/>
  <c r="S142" i="7"/>
  <c r="Q142" i="7"/>
  <c r="O142" i="7"/>
  <c r="M142" i="7"/>
  <c r="U142" i="7" s="1"/>
  <c r="H142" i="7"/>
  <c r="AA141" i="7"/>
  <c r="T141" i="7"/>
  <c r="S141" i="7"/>
  <c r="Q141" i="7"/>
  <c r="O141" i="7"/>
  <c r="M141" i="7"/>
  <c r="U141" i="7" s="1"/>
  <c r="H141" i="7"/>
  <c r="T140" i="7"/>
  <c r="S140" i="7"/>
  <c r="Q140" i="7"/>
  <c r="O140" i="7"/>
  <c r="M140" i="7"/>
  <c r="H140" i="7"/>
  <c r="AA139" i="7"/>
  <c r="T139" i="7"/>
  <c r="S139" i="7"/>
  <c r="Q139" i="7"/>
  <c r="O139" i="7"/>
  <c r="M139" i="7"/>
  <c r="U139" i="7" s="1"/>
  <c r="H139" i="7"/>
  <c r="AA138" i="7"/>
  <c r="T138" i="7"/>
  <c r="S138" i="7"/>
  <c r="Q138" i="7"/>
  <c r="O138" i="7"/>
  <c r="W138" i="7" s="1"/>
  <c r="M138" i="7"/>
  <c r="U138" i="7" s="1"/>
  <c r="H138" i="7"/>
  <c r="T137" i="7"/>
  <c r="S137" i="7"/>
  <c r="Q137" i="7"/>
  <c r="O137" i="7"/>
  <c r="M137" i="7"/>
  <c r="H137" i="7"/>
  <c r="AA136" i="7"/>
  <c r="T136" i="7"/>
  <c r="S136" i="7"/>
  <c r="Q136" i="7"/>
  <c r="O136" i="7"/>
  <c r="W136" i="7" s="1"/>
  <c r="M136" i="7"/>
  <c r="U136" i="7" s="1"/>
  <c r="H136" i="7"/>
  <c r="AA135" i="7"/>
  <c r="U135" i="7"/>
  <c r="T135" i="7"/>
  <c r="S135" i="7"/>
  <c r="Q135" i="7"/>
  <c r="O135" i="7"/>
  <c r="W135" i="7" s="1"/>
  <c r="M135" i="7"/>
  <c r="H135" i="7"/>
  <c r="T134" i="7"/>
  <c r="Z135" i="7" s="1"/>
  <c r="S134" i="7"/>
  <c r="X134" i="7" s="1"/>
  <c r="Q134" i="7"/>
  <c r="O134" i="7"/>
  <c r="M134" i="7"/>
  <c r="U134" i="7" s="1"/>
  <c r="H134" i="7"/>
  <c r="AA133" i="7"/>
  <c r="T133" i="7"/>
  <c r="S133" i="7"/>
  <c r="Q133" i="7"/>
  <c r="O133" i="7"/>
  <c r="M133" i="7"/>
  <c r="U133" i="7" s="1"/>
  <c r="H133" i="7"/>
  <c r="AA132" i="7"/>
  <c r="T132" i="7"/>
  <c r="S132" i="7"/>
  <c r="Q132" i="7"/>
  <c r="V132" i="7" s="1"/>
  <c r="O132" i="7"/>
  <c r="M132" i="7"/>
  <c r="H132" i="7"/>
  <c r="T131" i="7"/>
  <c r="Z132" i="7" s="1"/>
  <c r="S131" i="7"/>
  <c r="Q131" i="7"/>
  <c r="O131" i="7"/>
  <c r="M131" i="7"/>
  <c r="U131" i="7" s="1"/>
  <c r="H131" i="7"/>
  <c r="AA130" i="7"/>
  <c r="T130" i="7"/>
  <c r="S130" i="7"/>
  <c r="Q130" i="7"/>
  <c r="V130" i="7" s="1"/>
  <c r="O130" i="7"/>
  <c r="M130" i="7"/>
  <c r="U130" i="7" s="1"/>
  <c r="H130" i="7"/>
  <c r="AA129" i="7"/>
  <c r="T129" i="7"/>
  <c r="S129" i="7"/>
  <c r="Q129" i="7"/>
  <c r="V129" i="7" s="1"/>
  <c r="O129" i="7"/>
  <c r="M129" i="7"/>
  <c r="H129" i="7"/>
  <c r="T128" i="7"/>
  <c r="S128" i="7"/>
  <c r="Q128" i="7"/>
  <c r="O128" i="7"/>
  <c r="M128" i="7"/>
  <c r="U128" i="7" s="1"/>
  <c r="H128" i="7"/>
  <c r="AA127" i="7"/>
  <c r="T127" i="7"/>
  <c r="S127" i="7"/>
  <c r="Q127" i="7"/>
  <c r="O127" i="7"/>
  <c r="M127" i="7"/>
  <c r="U127" i="7" s="1"/>
  <c r="H127" i="7"/>
  <c r="AA126" i="7"/>
  <c r="T126" i="7"/>
  <c r="S126" i="7"/>
  <c r="Q126" i="7"/>
  <c r="O126" i="7"/>
  <c r="M126" i="7"/>
  <c r="U126" i="7" s="1"/>
  <c r="H126" i="7"/>
  <c r="T125" i="7"/>
  <c r="Z127" i="7" s="1"/>
  <c r="S125" i="7"/>
  <c r="X125" i="7" s="1"/>
  <c r="Q125" i="7"/>
  <c r="O125" i="7"/>
  <c r="W125" i="7" s="1"/>
  <c r="M125" i="7"/>
  <c r="U125" i="7" s="1"/>
  <c r="H125" i="7"/>
  <c r="AA124" i="7"/>
  <c r="T124" i="7"/>
  <c r="S124" i="7"/>
  <c r="X124" i="7" s="1"/>
  <c r="Q124" i="7"/>
  <c r="O124" i="7"/>
  <c r="M124" i="7"/>
  <c r="U124" i="7" s="1"/>
  <c r="H124" i="7"/>
  <c r="AA123" i="7"/>
  <c r="T123" i="7"/>
  <c r="S123" i="7"/>
  <c r="X123" i="7" s="1"/>
  <c r="Q123" i="7"/>
  <c r="O123" i="7"/>
  <c r="M123" i="7"/>
  <c r="U123" i="7" s="1"/>
  <c r="H123" i="7"/>
  <c r="T122" i="7"/>
  <c r="Z123" i="7" s="1"/>
  <c r="S122" i="7"/>
  <c r="Q122" i="7"/>
  <c r="V122" i="7" s="1"/>
  <c r="O122" i="7"/>
  <c r="M122" i="7"/>
  <c r="U122" i="7" s="1"/>
  <c r="H122" i="7"/>
  <c r="AA121" i="7"/>
  <c r="T121" i="7"/>
  <c r="S121" i="7"/>
  <c r="Q121" i="7"/>
  <c r="O121" i="7"/>
  <c r="W121" i="7" s="1"/>
  <c r="M121" i="7"/>
  <c r="U121" i="7" s="1"/>
  <c r="H121" i="7"/>
  <c r="AA120" i="7"/>
  <c r="T120" i="7"/>
  <c r="S120" i="7"/>
  <c r="Q120" i="7"/>
  <c r="O120" i="7"/>
  <c r="M120" i="7"/>
  <c r="U120" i="7" s="1"/>
  <c r="H120" i="7"/>
  <c r="T119" i="7"/>
  <c r="Z121" i="7" s="1"/>
  <c r="S119" i="7"/>
  <c r="Q119" i="7"/>
  <c r="O119" i="7"/>
  <c r="M119" i="7"/>
  <c r="U119" i="7" s="1"/>
  <c r="H119" i="7"/>
  <c r="AA118" i="7"/>
  <c r="T118" i="7"/>
  <c r="S118" i="7"/>
  <c r="Q118" i="7"/>
  <c r="O118" i="7"/>
  <c r="M118" i="7"/>
  <c r="U118" i="7" s="1"/>
  <c r="H118" i="7"/>
  <c r="AA117" i="7"/>
  <c r="T117" i="7"/>
  <c r="S117" i="7"/>
  <c r="Q117" i="7"/>
  <c r="O117" i="7"/>
  <c r="M117" i="7"/>
  <c r="U117" i="7" s="1"/>
  <c r="H117" i="7"/>
  <c r="T116" i="7"/>
  <c r="S116" i="7"/>
  <c r="Q116" i="7"/>
  <c r="O116" i="7"/>
  <c r="M116" i="7"/>
  <c r="H116" i="7"/>
  <c r="AA115" i="7"/>
  <c r="T115" i="7"/>
  <c r="S115" i="7"/>
  <c r="Q115" i="7"/>
  <c r="O115" i="7"/>
  <c r="M115" i="7"/>
  <c r="U115" i="7" s="1"/>
  <c r="H115" i="7"/>
  <c r="AA114" i="7"/>
  <c r="T114" i="7"/>
  <c r="S114" i="7"/>
  <c r="Q114" i="7"/>
  <c r="O114" i="7"/>
  <c r="W114" i="7" s="1"/>
  <c r="M114" i="7"/>
  <c r="U114" i="7" s="1"/>
  <c r="H114" i="7"/>
  <c r="T113" i="7"/>
  <c r="S113" i="7"/>
  <c r="Q113" i="7"/>
  <c r="O113" i="7"/>
  <c r="M113" i="7"/>
  <c r="U113" i="7" s="1"/>
  <c r="H113" i="7"/>
  <c r="AA112" i="7"/>
  <c r="T112" i="7"/>
  <c r="S112" i="7"/>
  <c r="Q112" i="7"/>
  <c r="O112" i="7"/>
  <c r="M112" i="7"/>
  <c r="U112" i="7" s="1"/>
  <c r="H112" i="7"/>
  <c r="AA111" i="7"/>
  <c r="U111" i="7"/>
  <c r="T111" i="7"/>
  <c r="S111" i="7"/>
  <c r="Q111" i="7"/>
  <c r="O111" i="7"/>
  <c r="M111" i="7"/>
  <c r="H111" i="7"/>
  <c r="T110" i="7"/>
  <c r="Z111" i="7" s="1"/>
  <c r="S110" i="7"/>
  <c r="Q110" i="7"/>
  <c r="O110" i="7"/>
  <c r="M110" i="7"/>
  <c r="U110" i="7" s="1"/>
  <c r="H110" i="7"/>
  <c r="AA109" i="7"/>
  <c r="T109" i="7"/>
  <c r="S109" i="7"/>
  <c r="Q109" i="7"/>
  <c r="O109" i="7"/>
  <c r="M109" i="7"/>
  <c r="U109" i="7" s="1"/>
  <c r="H109" i="7"/>
  <c r="AA108" i="7"/>
  <c r="T108" i="7"/>
  <c r="S108" i="7"/>
  <c r="Q108" i="7"/>
  <c r="O108" i="7"/>
  <c r="W108" i="7" s="1"/>
  <c r="M108" i="7"/>
  <c r="U108" i="7" s="1"/>
  <c r="H108" i="7"/>
  <c r="T107" i="7"/>
  <c r="S107" i="7"/>
  <c r="Q107" i="7"/>
  <c r="V107" i="7" s="1"/>
  <c r="O107" i="7"/>
  <c r="W107" i="7" s="1"/>
  <c r="M107" i="7"/>
  <c r="H107" i="7"/>
  <c r="AA106" i="7"/>
  <c r="T106" i="7"/>
  <c r="S106" i="7"/>
  <c r="Q106" i="7"/>
  <c r="V106" i="7" s="1"/>
  <c r="O106" i="7"/>
  <c r="X106" i="7" s="1"/>
  <c r="M106" i="7"/>
  <c r="U106" i="7" s="1"/>
  <c r="H106" i="7"/>
  <c r="AA105" i="7"/>
  <c r="T105" i="7"/>
  <c r="S105" i="7"/>
  <c r="Q105" i="7"/>
  <c r="O105" i="7"/>
  <c r="M105" i="7"/>
  <c r="U105" i="7" s="1"/>
  <c r="H105" i="7"/>
  <c r="T104" i="7"/>
  <c r="S104" i="7"/>
  <c r="Q104" i="7"/>
  <c r="O104" i="7"/>
  <c r="M104" i="7"/>
  <c r="U104" i="7" s="1"/>
  <c r="H104" i="7"/>
  <c r="AA103" i="7"/>
  <c r="T103" i="7"/>
  <c r="S103" i="7"/>
  <c r="X103" i="7" s="1"/>
  <c r="Q103" i="7"/>
  <c r="V103" i="7" s="1"/>
  <c r="O103" i="7"/>
  <c r="M103" i="7"/>
  <c r="U103" i="7" s="1"/>
  <c r="H103" i="7"/>
  <c r="AA102" i="7"/>
  <c r="T102" i="7"/>
  <c r="S102" i="7"/>
  <c r="X102" i="7" s="1"/>
  <c r="Q102" i="7"/>
  <c r="O102" i="7"/>
  <c r="M102" i="7"/>
  <c r="H102" i="7"/>
  <c r="T101" i="7"/>
  <c r="Z103" i="7" s="1"/>
  <c r="S101" i="7"/>
  <c r="Q101" i="7"/>
  <c r="O101" i="7"/>
  <c r="M101" i="7"/>
  <c r="U101" i="7" s="1"/>
  <c r="H101" i="7"/>
  <c r="AA100" i="7"/>
  <c r="T100" i="7"/>
  <c r="S100" i="7"/>
  <c r="X100" i="7" s="1"/>
  <c r="Q100" i="7"/>
  <c r="O100" i="7"/>
  <c r="M100" i="7"/>
  <c r="U100" i="7" s="1"/>
  <c r="H100" i="7"/>
  <c r="AA99" i="7"/>
  <c r="T99" i="7"/>
  <c r="S99" i="7"/>
  <c r="Q99" i="7"/>
  <c r="O99" i="7"/>
  <c r="M99" i="7"/>
  <c r="H99" i="7"/>
  <c r="T98" i="7"/>
  <c r="S98" i="7"/>
  <c r="Q98" i="7"/>
  <c r="O98" i="7"/>
  <c r="W98" i="7" s="1"/>
  <c r="M98" i="7"/>
  <c r="H98" i="7"/>
  <c r="AA97" i="7"/>
  <c r="V97" i="7"/>
  <c r="T97" i="7"/>
  <c r="S97" i="7"/>
  <c r="Q97" i="7"/>
  <c r="O97" i="7"/>
  <c r="W97" i="7" s="1"/>
  <c r="M97" i="7"/>
  <c r="U97" i="7" s="1"/>
  <c r="H97" i="7"/>
  <c r="AA96" i="7"/>
  <c r="U96" i="7"/>
  <c r="T96" i="7"/>
  <c r="S96" i="7"/>
  <c r="Q96" i="7"/>
  <c r="O96" i="7"/>
  <c r="W96" i="7" s="1"/>
  <c r="M96" i="7"/>
  <c r="H96" i="7"/>
  <c r="T95" i="7"/>
  <c r="Z97" i="7" s="1"/>
  <c r="S95" i="7"/>
  <c r="Q95" i="7"/>
  <c r="O95" i="7"/>
  <c r="W95" i="7" s="1"/>
  <c r="M95" i="7"/>
  <c r="U95" i="7" s="1"/>
  <c r="H95" i="7"/>
  <c r="AA94" i="7"/>
  <c r="T94" i="7"/>
  <c r="S94" i="7"/>
  <c r="Q94" i="7"/>
  <c r="O94" i="7"/>
  <c r="M94" i="7"/>
  <c r="U94" i="7" s="1"/>
  <c r="H94" i="7"/>
  <c r="AA93" i="7"/>
  <c r="T93" i="7"/>
  <c r="S93" i="7"/>
  <c r="Q93" i="7"/>
  <c r="O93" i="7"/>
  <c r="M93" i="7"/>
  <c r="H93" i="7"/>
  <c r="T92" i="7"/>
  <c r="S92" i="7"/>
  <c r="Q92" i="7"/>
  <c r="O92" i="7"/>
  <c r="W92" i="7" s="1"/>
  <c r="M92" i="7"/>
  <c r="H92" i="7"/>
  <c r="AA91" i="7"/>
  <c r="T91" i="7"/>
  <c r="S91" i="7"/>
  <c r="Q91" i="7"/>
  <c r="O91" i="7"/>
  <c r="X91" i="7" s="1"/>
  <c r="M91" i="7"/>
  <c r="U91" i="7" s="1"/>
  <c r="H91" i="7"/>
  <c r="AA90" i="7"/>
  <c r="T90" i="7"/>
  <c r="S90" i="7"/>
  <c r="X90" i="7" s="1"/>
  <c r="Q90" i="7"/>
  <c r="O90" i="7"/>
  <c r="W90" i="7" s="1"/>
  <c r="M90" i="7"/>
  <c r="H90" i="7"/>
  <c r="T89" i="7"/>
  <c r="S89" i="7"/>
  <c r="Q89" i="7"/>
  <c r="V89" i="7" s="1"/>
  <c r="O89" i="7"/>
  <c r="W89" i="7" s="1"/>
  <c r="M89" i="7"/>
  <c r="H89" i="7"/>
  <c r="AA88" i="7"/>
  <c r="T88" i="7"/>
  <c r="S88" i="7"/>
  <c r="Q88" i="7"/>
  <c r="O88" i="7"/>
  <c r="M88" i="7"/>
  <c r="U88" i="7" s="1"/>
  <c r="H88" i="7"/>
  <c r="AA87" i="7"/>
  <c r="T87" i="7"/>
  <c r="S87" i="7"/>
  <c r="Q87" i="7"/>
  <c r="O87" i="7"/>
  <c r="M87" i="7"/>
  <c r="H87" i="7"/>
  <c r="T86" i="7"/>
  <c r="S86" i="7"/>
  <c r="Q86" i="7"/>
  <c r="O86" i="7"/>
  <c r="M86" i="7"/>
  <c r="H86" i="7"/>
  <c r="AA85" i="7"/>
  <c r="T85" i="7"/>
  <c r="S85" i="7"/>
  <c r="Q85" i="7"/>
  <c r="O85" i="7"/>
  <c r="X85" i="7" s="1"/>
  <c r="M85" i="7"/>
  <c r="U85" i="7" s="1"/>
  <c r="H85" i="7"/>
  <c r="AA84" i="7"/>
  <c r="T84" i="7"/>
  <c r="S84" i="7"/>
  <c r="Q84" i="7"/>
  <c r="O84" i="7"/>
  <c r="W84" i="7" s="1"/>
  <c r="M84" i="7"/>
  <c r="U84" i="7" s="1"/>
  <c r="H84" i="7"/>
  <c r="T83" i="7"/>
  <c r="S83" i="7"/>
  <c r="Q83" i="7"/>
  <c r="O83" i="7"/>
  <c r="M83" i="7"/>
  <c r="H83" i="7"/>
  <c r="AA82" i="7"/>
  <c r="T82" i="7"/>
  <c r="S82" i="7"/>
  <c r="Q82" i="7"/>
  <c r="V82" i="7" s="1"/>
  <c r="O82" i="7"/>
  <c r="X82" i="7" s="1"/>
  <c r="M82" i="7"/>
  <c r="U82" i="7" s="1"/>
  <c r="H82" i="7"/>
  <c r="AA81" i="7"/>
  <c r="U81" i="7"/>
  <c r="T81" i="7"/>
  <c r="S81" i="7"/>
  <c r="Q81" i="7"/>
  <c r="O81" i="7"/>
  <c r="X81" i="7" s="1"/>
  <c r="M81" i="7"/>
  <c r="H81" i="7"/>
  <c r="T80" i="7"/>
  <c r="Z82" i="7" s="1"/>
  <c r="S80" i="7"/>
  <c r="Q80" i="7"/>
  <c r="O80" i="7"/>
  <c r="M80" i="7"/>
  <c r="U80" i="7" s="1"/>
  <c r="H80" i="7"/>
  <c r="AA79" i="7"/>
  <c r="T79" i="7"/>
  <c r="S79" i="7"/>
  <c r="Q79" i="7"/>
  <c r="O79" i="7"/>
  <c r="M79" i="7"/>
  <c r="U79" i="7" s="1"/>
  <c r="H79" i="7"/>
  <c r="AA78" i="7"/>
  <c r="T78" i="7"/>
  <c r="S78" i="7"/>
  <c r="Q78" i="7"/>
  <c r="O78" i="7"/>
  <c r="M78" i="7"/>
  <c r="U78" i="7" s="1"/>
  <c r="H78" i="7"/>
  <c r="T77" i="7"/>
  <c r="Z77" i="7" s="1"/>
  <c r="Z78" i="7" s="1"/>
  <c r="S77" i="7"/>
  <c r="X77" i="7" s="1"/>
  <c r="Q77" i="7"/>
  <c r="O77" i="7"/>
  <c r="M77" i="7"/>
  <c r="H77" i="7"/>
  <c r="AA76" i="7"/>
  <c r="T76" i="7"/>
  <c r="S76" i="7"/>
  <c r="Q76" i="7"/>
  <c r="O76" i="7"/>
  <c r="W76" i="7" s="1"/>
  <c r="M76" i="7"/>
  <c r="U76" i="7" s="1"/>
  <c r="H76" i="7"/>
  <c r="AA75" i="7"/>
  <c r="T75" i="7"/>
  <c r="S75" i="7"/>
  <c r="Q75" i="7"/>
  <c r="O75" i="7"/>
  <c r="X75" i="7" s="1"/>
  <c r="M75" i="7"/>
  <c r="U75" i="7" s="1"/>
  <c r="H75" i="7"/>
  <c r="T74" i="7"/>
  <c r="S74" i="7"/>
  <c r="Q74" i="7"/>
  <c r="O74" i="7"/>
  <c r="M74" i="7"/>
  <c r="H74" i="7"/>
  <c r="AA73" i="7"/>
  <c r="T73" i="7"/>
  <c r="S73" i="7"/>
  <c r="Q73" i="7"/>
  <c r="O73" i="7"/>
  <c r="M73" i="7"/>
  <c r="U73" i="7" s="1"/>
  <c r="H73" i="7"/>
  <c r="AA72" i="7"/>
  <c r="X72" i="7"/>
  <c r="W72" i="7"/>
  <c r="V72" i="7"/>
  <c r="T72" i="7"/>
  <c r="H72" i="7"/>
  <c r="T71" i="7"/>
  <c r="S71" i="7"/>
  <c r="Q71" i="7"/>
  <c r="O71" i="7"/>
  <c r="W71" i="7" s="1"/>
  <c r="M71" i="7"/>
  <c r="H71" i="7"/>
  <c r="AA70" i="7"/>
  <c r="T70" i="7"/>
  <c r="S70" i="7"/>
  <c r="Q70" i="7"/>
  <c r="O70" i="7"/>
  <c r="W70" i="7" s="1"/>
  <c r="M70" i="7"/>
  <c r="U70" i="7" s="1"/>
  <c r="H70" i="7"/>
  <c r="AA69" i="7"/>
  <c r="T69" i="7"/>
  <c r="S69" i="7"/>
  <c r="Q69" i="7"/>
  <c r="O69" i="7"/>
  <c r="M69" i="7"/>
  <c r="H69" i="7"/>
  <c r="T68" i="7"/>
  <c r="S68" i="7"/>
  <c r="Q68" i="7"/>
  <c r="O68" i="7"/>
  <c r="M68" i="7"/>
  <c r="H68" i="7"/>
  <c r="AA67" i="7"/>
  <c r="T67" i="7"/>
  <c r="S67" i="7"/>
  <c r="Q67" i="7"/>
  <c r="O67" i="7"/>
  <c r="M67" i="7"/>
  <c r="U67" i="7" s="1"/>
  <c r="H67" i="7"/>
  <c r="AA66" i="7"/>
  <c r="T66" i="7"/>
  <c r="S66" i="7"/>
  <c r="Q66" i="7"/>
  <c r="O66" i="7"/>
  <c r="M66" i="7"/>
  <c r="H66" i="7"/>
  <c r="T65" i="7"/>
  <c r="S65" i="7"/>
  <c r="Q65" i="7"/>
  <c r="O65" i="7"/>
  <c r="W65" i="7" s="1"/>
  <c r="M65" i="7"/>
  <c r="H65" i="7"/>
  <c r="AA64" i="7"/>
  <c r="T64" i="7"/>
  <c r="S64" i="7"/>
  <c r="Q64" i="7"/>
  <c r="O64" i="7"/>
  <c r="M64" i="7"/>
  <c r="U64" i="7" s="1"/>
  <c r="H64" i="7"/>
  <c r="AA63" i="7"/>
  <c r="T63" i="7"/>
  <c r="S63" i="7"/>
  <c r="Q63" i="7"/>
  <c r="O63" i="7"/>
  <c r="M63" i="7"/>
  <c r="H63" i="7"/>
  <c r="T62" i="7"/>
  <c r="S62" i="7"/>
  <c r="Q62" i="7"/>
  <c r="V62" i="7" s="1"/>
  <c r="O62" i="7"/>
  <c r="M62" i="7"/>
  <c r="H62" i="7"/>
  <c r="AA61" i="7"/>
  <c r="T61" i="7"/>
  <c r="S61" i="7"/>
  <c r="X61" i="7" s="1"/>
  <c r="Q61" i="7"/>
  <c r="O61" i="7"/>
  <c r="M61" i="7"/>
  <c r="U61" i="7" s="1"/>
  <c r="H61" i="7"/>
  <c r="AA60" i="7"/>
  <c r="T60" i="7"/>
  <c r="S60" i="7"/>
  <c r="X60" i="7" s="1"/>
  <c r="Q60" i="7"/>
  <c r="O60" i="7"/>
  <c r="M60" i="7"/>
  <c r="H60" i="7"/>
  <c r="T59" i="7"/>
  <c r="S59" i="7"/>
  <c r="Q59" i="7"/>
  <c r="O59" i="7"/>
  <c r="W59" i="7" s="1"/>
  <c r="M59" i="7"/>
  <c r="H59" i="7"/>
  <c r="AA58" i="7"/>
  <c r="T58" i="7"/>
  <c r="S58" i="7"/>
  <c r="Q58" i="7"/>
  <c r="O58" i="7"/>
  <c r="M58" i="7"/>
  <c r="U58" i="7" s="1"/>
  <c r="H58" i="7"/>
  <c r="AA57" i="7"/>
  <c r="T57" i="7"/>
  <c r="S57" i="7"/>
  <c r="Q57" i="7"/>
  <c r="O57" i="7"/>
  <c r="M57" i="7"/>
  <c r="H57" i="7"/>
  <c r="T56" i="7"/>
  <c r="S56" i="7"/>
  <c r="Q56" i="7"/>
  <c r="O56" i="7"/>
  <c r="M56" i="7"/>
  <c r="H56" i="7"/>
  <c r="AA55" i="7"/>
  <c r="T55" i="7"/>
  <c r="S55" i="7"/>
  <c r="Q55" i="7"/>
  <c r="O55" i="7"/>
  <c r="M55" i="7"/>
  <c r="H55" i="7"/>
  <c r="AA54" i="7"/>
  <c r="T54" i="7"/>
  <c r="S54" i="7"/>
  <c r="Q54" i="7"/>
  <c r="O54" i="7"/>
  <c r="M54" i="7"/>
  <c r="H54" i="7"/>
  <c r="T53" i="7"/>
  <c r="S53" i="7"/>
  <c r="Q53" i="7"/>
  <c r="O53" i="7"/>
  <c r="M53" i="7"/>
  <c r="H53" i="7"/>
  <c r="AA52" i="7"/>
  <c r="T52" i="7"/>
  <c r="S52" i="7"/>
  <c r="Q52" i="7"/>
  <c r="O52" i="7"/>
  <c r="W52" i="7" s="1"/>
  <c r="M52" i="7"/>
  <c r="U52" i="7" s="1"/>
  <c r="H52" i="7"/>
  <c r="AA51" i="7"/>
  <c r="T51" i="7"/>
  <c r="S51" i="7"/>
  <c r="X51" i="7" s="1"/>
  <c r="Q51" i="7"/>
  <c r="O51" i="7"/>
  <c r="M51" i="7"/>
  <c r="H51" i="7"/>
  <c r="T50" i="7"/>
  <c r="S50" i="7"/>
  <c r="Q50" i="7"/>
  <c r="O50" i="7"/>
  <c r="M50" i="7"/>
  <c r="H50" i="7"/>
  <c r="AA49" i="7"/>
  <c r="T49" i="7"/>
  <c r="S49" i="7"/>
  <c r="Q49" i="7"/>
  <c r="O49" i="7"/>
  <c r="M49" i="7"/>
  <c r="U49" i="7" s="1"/>
  <c r="H49" i="7"/>
  <c r="AA48" i="7"/>
  <c r="T48" i="7"/>
  <c r="S48" i="7"/>
  <c r="Q48" i="7"/>
  <c r="O48" i="7"/>
  <c r="M48" i="7"/>
  <c r="U48" i="7" s="1"/>
  <c r="H48" i="7"/>
  <c r="T47" i="7"/>
  <c r="S47" i="7"/>
  <c r="Q47" i="7"/>
  <c r="O47" i="7"/>
  <c r="M47" i="7"/>
  <c r="H47" i="7"/>
  <c r="AA46" i="7"/>
  <c r="T46" i="7"/>
  <c r="S46" i="7"/>
  <c r="Q46" i="7"/>
  <c r="O46" i="7"/>
  <c r="M46" i="7"/>
  <c r="U46" i="7" s="1"/>
  <c r="H46" i="7"/>
  <c r="AA45" i="7"/>
  <c r="T45" i="7"/>
  <c r="U44" i="7" s="1"/>
  <c r="S45" i="7"/>
  <c r="Q45" i="7"/>
  <c r="O45" i="7"/>
  <c r="M45" i="7"/>
  <c r="U45" i="7" s="1"/>
  <c r="H45" i="7"/>
  <c r="T44" i="7"/>
  <c r="S44" i="7"/>
  <c r="Q44" i="7"/>
  <c r="O44" i="7"/>
  <c r="W44" i="7" s="1"/>
  <c r="M44" i="7"/>
  <c r="H44" i="7"/>
  <c r="AA43" i="7"/>
  <c r="T43" i="7"/>
  <c r="S43" i="7"/>
  <c r="Q43" i="7"/>
  <c r="O43" i="7"/>
  <c r="M43" i="7"/>
  <c r="U43" i="7" s="1"/>
  <c r="H43" i="7"/>
  <c r="AA42" i="7"/>
  <c r="T42" i="7"/>
  <c r="S42" i="7"/>
  <c r="Q42" i="7"/>
  <c r="O42" i="7"/>
  <c r="W42" i="7" s="1"/>
  <c r="M42" i="7"/>
  <c r="H42" i="7"/>
  <c r="T41" i="7"/>
  <c r="Z42" i="7" s="1"/>
  <c r="S41" i="7"/>
  <c r="Q41" i="7"/>
  <c r="O41" i="7"/>
  <c r="W41" i="7" s="1"/>
  <c r="M41" i="7"/>
  <c r="U41" i="7" s="1"/>
  <c r="H41" i="7"/>
  <c r="AA40" i="7"/>
  <c r="T40" i="7"/>
  <c r="S40" i="7"/>
  <c r="Q40" i="7"/>
  <c r="O40" i="7"/>
  <c r="M40" i="7"/>
  <c r="U40" i="7" s="1"/>
  <c r="H40" i="7"/>
  <c r="AA39" i="7"/>
  <c r="T39" i="7"/>
  <c r="U38" i="7" s="1"/>
  <c r="S39" i="7"/>
  <c r="Q39" i="7"/>
  <c r="O39" i="7"/>
  <c r="M39" i="7"/>
  <c r="U39" i="7" s="1"/>
  <c r="H39" i="7"/>
  <c r="T38" i="7"/>
  <c r="S38" i="7"/>
  <c r="Q38" i="7"/>
  <c r="V38" i="7" s="1"/>
  <c r="O38" i="7"/>
  <c r="M38" i="7"/>
  <c r="H38" i="7"/>
  <c r="AA37" i="7"/>
  <c r="T37" i="7"/>
  <c r="S37" i="7"/>
  <c r="Q37" i="7"/>
  <c r="V37" i="7" s="1"/>
  <c r="O37" i="7"/>
  <c r="X37" i="7" s="1"/>
  <c r="M37" i="7"/>
  <c r="U37" i="7" s="1"/>
  <c r="H37" i="7"/>
  <c r="AA36" i="7"/>
  <c r="U36" i="7"/>
  <c r="T36" i="7"/>
  <c r="S36" i="7"/>
  <c r="Q36" i="7"/>
  <c r="V36" i="7" s="1"/>
  <c r="O36" i="7"/>
  <c r="W36" i="7" s="1"/>
  <c r="M36" i="7"/>
  <c r="H36" i="7"/>
  <c r="T35" i="7"/>
  <c r="Z36" i="7" s="1"/>
  <c r="S35" i="7"/>
  <c r="Q35" i="7"/>
  <c r="O35" i="7"/>
  <c r="M35" i="7"/>
  <c r="U35" i="7" s="1"/>
  <c r="H35" i="7"/>
  <c r="AA34" i="7"/>
  <c r="T34" i="7"/>
  <c r="S34" i="7"/>
  <c r="Q34" i="7"/>
  <c r="V34" i="7" s="1"/>
  <c r="O34" i="7"/>
  <c r="M34" i="7"/>
  <c r="U34" i="7" s="1"/>
  <c r="H34" i="7"/>
  <c r="AA33" i="7"/>
  <c r="U33" i="7"/>
  <c r="T33" i="7"/>
  <c r="S33" i="7"/>
  <c r="Q33" i="7"/>
  <c r="V33" i="7" s="1"/>
  <c r="O33" i="7"/>
  <c r="M33" i="7"/>
  <c r="H33" i="7"/>
  <c r="U32" i="7"/>
  <c r="T32" i="7"/>
  <c r="S32" i="7"/>
  <c r="Q32" i="7"/>
  <c r="V32" i="7" s="1"/>
  <c r="O32" i="7"/>
  <c r="W32" i="7" s="1"/>
  <c r="M32" i="7"/>
  <c r="H32" i="7"/>
  <c r="AA31" i="7"/>
  <c r="T31" i="7"/>
  <c r="S31" i="7"/>
  <c r="Q31" i="7"/>
  <c r="O31" i="7"/>
  <c r="X31" i="7" s="1"/>
  <c r="M31" i="7"/>
  <c r="U31" i="7" s="1"/>
  <c r="H31" i="7"/>
  <c r="AA30" i="7"/>
  <c r="T30" i="7"/>
  <c r="S30" i="7"/>
  <c r="Q30" i="7"/>
  <c r="O30" i="7"/>
  <c r="W30" i="7" s="1"/>
  <c r="M30" i="7"/>
  <c r="U30" i="7" s="1"/>
  <c r="H30" i="7"/>
  <c r="T29" i="7"/>
  <c r="S29" i="7"/>
  <c r="Q29" i="7"/>
  <c r="O29" i="7"/>
  <c r="M29" i="7"/>
  <c r="H29" i="7"/>
  <c r="AA28" i="7"/>
  <c r="T28" i="7"/>
  <c r="S28" i="7"/>
  <c r="Q28" i="7"/>
  <c r="V28" i="7" s="1"/>
  <c r="O28" i="7"/>
  <c r="W28" i="7" s="1"/>
  <c r="M28" i="7"/>
  <c r="U28" i="7" s="1"/>
  <c r="H28" i="7"/>
  <c r="AA27" i="7"/>
  <c r="T27" i="7"/>
  <c r="S27" i="7"/>
  <c r="Q27" i="7"/>
  <c r="O27" i="7"/>
  <c r="M27" i="7"/>
  <c r="U27" i="7" s="1"/>
  <c r="H27" i="7"/>
  <c r="T26" i="7"/>
  <c r="S26" i="7"/>
  <c r="X26" i="7" s="1"/>
  <c r="Q26" i="7"/>
  <c r="O26" i="7"/>
  <c r="M26" i="7"/>
  <c r="H26" i="7"/>
  <c r="AA25" i="7"/>
  <c r="T25" i="7"/>
  <c r="S25" i="7"/>
  <c r="Q25" i="7"/>
  <c r="O25" i="7"/>
  <c r="M25" i="7"/>
  <c r="U25" i="7" s="1"/>
  <c r="H25" i="7"/>
  <c r="AA24" i="7"/>
  <c r="T24" i="7"/>
  <c r="S24" i="7"/>
  <c r="X24" i="7" s="1"/>
  <c r="Q24" i="7"/>
  <c r="O24" i="7"/>
  <c r="M24" i="7"/>
  <c r="U24" i="7" s="1"/>
  <c r="H24" i="7"/>
  <c r="T23" i="7"/>
  <c r="S23" i="7"/>
  <c r="Q23" i="7"/>
  <c r="O23" i="7"/>
  <c r="M23" i="7"/>
  <c r="H23" i="7"/>
  <c r="AA22" i="7"/>
  <c r="T22" i="7"/>
  <c r="S22" i="7"/>
  <c r="Q22" i="7"/>
  <c r="O22" i="7"/>
  <c r="W22" i="7" s="1"/>
  <c r="M22" i="7"/>
  <c r="U22" i="7" s="1"/>
  <c r="H22" i="7"/>
  <c r="AA21" i="7"/>
  <c r="U21" i="7"/>
  <c r="T21" i="7"/>
  <c r="S21" i="7"/>
  <c r="Q21" i="7"/>
  <c r="O21" i="7"/>
  <c r="W21" i="7" s="1"/>
  <c r="M21" i="7"/>
  <c r="H21" i="7"/>
  <c r="T20" i="7"/>
  <c r="Z22" i="7" s="1"/>
  <c r="S20" i="7"/>
  <c r="Q20" i="7"/>
  <c r="O20" i="7"/>
  <c r="W20" i="7" s="1"/>
  <c r="M20" i="7"/>
  <c r="U20" i="7" s="1"/>
  <c r="H20" i="7"/>
  <c r="AA19" i="7"/>
  <c r="T19" i="7"/>
  <c r="S19" i="7"/>
  <c r="Q19" i="7"/>
  <c r="O19" i="7"/>
  <c r="M19" i="7"/>
  <c r="U19" i="7" s="1"/>
  <c r="H19" i="7"/>
  <c r="AA18" i="7"/>
  <c r="T18" i="7"/>
  <c r="S18" i="7"/>
  <c r="Q18" i="7"/>
  <c r="O18" i="7"/>
  <c r="M18" i="7"/>
  <c r="U18" i="7" s="1"/>
  <c r="H18" i="7"/>
  <c r="T17" i="7"/>
  <c r="Z18" i="7" s="1"/>
  <c r="S17" i="7"/>
  <c r="Q17" i="7"/>
  <c r="O17" i="7"/>
  <c r="W17" i="7" s="1"/>
  <c r="M17" i="7"/>
  <c r="U17" i="7" s="1"/>
  <c r="H17" i="7"/>
  <c r="AA16" i="7"/>
  <c r="T16" i="7"/>
  <c r="S16" i="7"/>
  <c r="Q16" i="7"/>
  <c r="O16" i="7"/>
  <c r="W16" i="7" s="1"/>
  <c r="M16" i="7"/>
  <c r="U16" i="7" s="1"/>
  <c r="H16" i="7"/>
  <c r="AA15" i="7"/>
  <c r="T15" i="7"/>
  <c r="S15" i="7"/>
  <c r="Q15" i="7"/>
  <c r="O15" i="7"/>
  <c r="M15" i="7"/>
  <c r="U15" i="7" s="1"/>
  <c r="H15" i="7"/>
  <c r="T14" i="7"/>
  <c r="S14" i="7"/>
  <c r="Q14" i="7"/>
  <c r="V14" i="7" s="1"/>
  <c r="O14" i="7"/>
  <c r="M14" i="7"/>
  <c r="H14" i="7"/>
  <c r="AA13" i="7"/>
  <c r="T13" i="7"/>
  <c r="S13" i="7"/>
  <c r="Q13" i="7"/>
  <c r="O13" i="7"/>
  <c r="X13" i="7" s="1"/>
  <c r="M13" i="7"/>
  <c r="U13" i="7" s="1"/>
  <c r="H13" i="7"/>
  <c r="AA12" i="7"/>
  <c r="T12" i="7"/>
  <c r="U11" i="7" s="1"/>
  <c r="S12" i="7"/>
  <c r="Q12" i="7"/>
  <c r="O12" i="7"/>
  <c r="M12" i="7"/>
  <c r="U12" i="7" s="1"/>
  <c r="H12" i="7"/>
  <c r="T11" i="7"/>
  <c r="S11" i="7"/>
  <c r="Q11" i="7"/>
  <c r="O11" i="7"/>
  <c r="M11" i="7"/>
  <c r="H11" i="7"/>
  <c r="AA10" i="7"/>
  <c r="T10" i="7"/>
  <c r="S10" i="7"/>
  <c r="Q10" i="7"/>
  <c r="O10" i="7"/>
  <c r="M10" i="7"/>
  <c r="U10" i="7" s="1"/>
  <c r="H10" i="7"/>
  <c r="AA9" i="7"/>
  <c r="U9" i="7"/>
  <c r="T9" i="7"/>
  <c r="S9" i="7"/>
  <c r="Q9" i="7"/>
  <c r="O9" i="7"/>
  <c r="W9" i="7" s="1"/>
  <c r="M9" i="7"/>
  <c r="H9" i="7"/>
  <c r="T8" i="7"/>
  <c r="S8" i="7"/>
  <c r="Q8" i="7"/>
  <c r="O8" i="7"/>
  <c r="W8" i="7" s="1"/>
  <c r="M8" i="7"/>
  <c r="U8" i="7" s="1"/>
  <c r="H8" i="7"/>
  <c r="AA7" i="7"/>
  <c r="T7" i="7"/>
  <c r="S7" i="7"/>
  <c r="Q7" i="7"/>
  <c r="O7" i="7"/>
  <c r="M7" i="7"/>
  <c r="U7" i="7" s="1"/>
  <c r="H7" i="7"/>
  <c r="AA6" i="7"/>
  <c r="T6" i="7"/>
  <c r="S6" i="7"/>
  <c r="Q6" i="7"/>
  <c r="O6" i="7"/>
  <c r="M6" i="7"/>
  <c r="U6" i="7" s="1"/>
  <c r="H6" i="7"/>
  <c r="T5" i="7"/>
  <c r="Z7" i="7" s="1"/>
  <c r="S5" i="7"/>
  <c r="Q5" i="7"/>
  <c r="O5" i="7"/>
  <c r="M5" i="7"/>
  <c r="U5" i="7" s="1"/>
  <c r="H5" i="7"/>
  <c r="AA4" i="7"/>
  <c r="T4" i="7"/>
  <c r="S4" i="7"/>
  <c r="Q4" i="7"/>
  <c r="O4" i="7"/>
  <c r="W4" i="7" s="1"/>
  <c r="M4" i="7"/>
  <c r="U4" i="7" s="1"/>
  <c r="H4" i="7"/>
  <c r="AA3" i="7"/>
  <c r="T3" i="7"/>
  <c r="S3" i="7"/>
  <c r="Q3" i="7"/>
  <c r="O3" i="7"/>
  <c r="M3" i="7"/>
  <c r="H3" i="7"/>
  <c r="T2" i="7"/>
  <c r="S2" i="7"/>
  <c r="Q2" i="7"/>
  <c r="O2" i="7"/>
  <c r="W2" i="7" s="1"/>
  <c r="M2" i="7"/>
  <c r="H2" i="7"/>
  <c r="AA304" i="6"/>
  <c r="Z304" i="6"/>
  <c r="T304" i="6"/>
  <c r="S304" i="6"/>
  <c r="Q304" i="6"/>
  <c r="O304" i="6"/>
  <c r="M304" i="6"/>
  <c r="U304" i="6" s="1"/>
  <c r="AA303" i="6"/>
  <c r="Z303" i="6"/>
  <c r="T303" i="6"/>
  <c r="S303" i="6"/>
  <c r="Q303" i="6"/>
  <c r="O303" i="6"/>
  <c r="M303" i="6"/>
  <c r="U303" i="6" s="1"/>
  <c r="T302" i="6"/>
  <c r="S302" i="6"/>
  <c r="Q302" i="6"/>
  <c r="O302" i="6"/>
  <c r="W302" i="6" s="1"/>
  <c r="M302" i="6"/>
  <c r="U302" i="6" s="1"/>
  <c r="AA301" i="6"/>
  <c r="T301" i="6"/>
  <c r="S301" i="6"/>
  <c r="X301" i="6" s="1"/>
  <c r="Q301" i="6"/>
  <c r="O301" i="6"/>
  <c r="M301" i="6"/>
  <c r="U301" i="6" s="1"/>
  <c r="AA300" i="6"/>
  <c r="T300" i="6"/>
  <c r="S300" i="6"/>
  <c r="Q300" i="6"/>
  <c r="O300" i="6"/>
  <c r="M300" i="6"/>
  <c r="T299" i="6"/>
  <c r="S299" i="6"/>
  <c r="Q299" i="6"/>
  <c r="O299" i="6"/>
  <c r="M299" i="6"/>
  <c r="U299" i="6" s="1"/>
  <c r="AA298" i="6"/>
  <c r="T298" i="6"/>
  <c r="S298" i="6"/>
  <c r="Q298" i="6"/>
  <c r="O298" i="6"/>
  <c r="M298" i="6"/>
  <c r="U298" i="6" s="1"/>
  <c r="AA297" i="6"/>
  <c r="T297" i="6"/>
  <c r="S297" i="6"/>
  <c r="Q297" i="6"/>
  <c r="V297" i="6" s="1"/>
  <c r="O297" i="6"/>
  <c r="M297" i="6"/>
  <c r="T296" i="6"/>
  <c r="S296" i="6"/>
  <c r="X296" i="6" s="1"/>
  <c r="Q296" i="6"/>
  <c r="O296" i="6"/>
  <c r="W296" i="6" s="1"/>
  <c r="M296" i="6"/>
  <c r="AA295" i="6"/>
  <c r="T295" i="6"/>
  <c r="S295" i="6"/>
  <c r="Q295" i="6"/>
  <c r="O295" i="6"/>
  <c r="W295" i="6" s="1"/>
  <c r="M295" i="6"/>
  <c r="U295" i="6" s="1"/>
  <c r="AA294" i="6"/>
  <c r="T294" i="6"/>
  <c r="S294" i="6"/>
  <c r="X294" i="6" s="1"/>
  <c r="Q294" i="6"/>
  <c r="O294" i="6"/>
  <c r="W294" i="6" s="1"/>
  <c r="M294" i="6"/>
  <c r="U294" i="6" s="1"/>
  <c r="T293" i="6"/>
  <c r="S293" i="6"/>
  <c r="Q293" i="6"/>
  <c r="O293" i="6"/>
  <c r="W293" i="6" s="1"/>
  <c r="M293" i="6"/>
  <c r="AA292" i="6"/>
  <c r="T292" i="6"/>
  <c r="S292" i="6"/>
  <c r="Q292" i="6"/>
  <c r="O292" i="6"/>
  <c r="M292" i="6"/>
  <c r="U292" i="6" s="1"/>
  <c r="AA291" i="6"/>
  <c r="T291" i="6"/>
  <c r="S291" i="6"/>
  <c r="Q291" i="6"/>
  <c r="O291" i="6"/>
  <c r="W291" i="6" s="1"/>
  <c r="M291" i="6"/>
  <c r="U291" i="6" s="1"/>
  <c r="T290" i="6"/>
  <c r="S290" i="6"/>
  <c r="Q290" i="6"/>
  <c r="O290" i="6"/>
  <c r="M290" i="6"/>
  <c r="AA289" i="6"/>
  <c r="T289" i="6"/>
  <c r="S289" i="6"/>
  <c r="Q289" i="6"/>
  <c r="O289" i="6"/>
  <c r="M289" i="6"/>
  <c r="U289" i="6" s="1"/>
  <c r="AA288" i="6"/>
  <c r="T288" i="6"/>
  <c r="S288" i="6"/>
  <c r="Q288" i="6"/>
  <c r="O288" i="6"/>
  <c r="M288" i="6"/>
  <c r="T287" i="6"/>
  <c r="Z289" i="6" s="1"/>
  <c r="S287" i="6"/>
  <c r="X287" i="6" s="1"/>
  <c r="Q287" i="6"/>
  <c r="O287" i="6"/>
  <c r="M287" i="6"/>
  <c r="AA286" i="6"/>
  <c r="T286" i="6"/>
  <c r="S286" i="6"/>
  <c r="Q286" i="6"/>
  <c r="O286" i="6"/>
  <c r="M286" i="6"/>
  <c r="AA285" i="6"/>
  <c r="T285" i="6"/>
  <c r="S285" i="6"/>
  <c r="Q285" i="6"/>
  <c r="O285" i="6"/>
  <c r="M285" i="6"/>
  <c r="T284" i="6"/>
  <c r="S284" i="6"/>
  <c r="Q284" i="6"/>
  <c r="O284" i="6"/>
  <c r="M284" i="6"/>
  <c r="AA283" i="6"/>
  <c r="T283" i="6"/>
  <c r="S283" i="6"/>
  <c r="X283" i="6" s="1"/>
  <c r="Q283" i="6"/>
  <c r="V283" i="6" s="1"/>
  <c r="O283" i="6"/>
  <c r="M283" i="6"/>
  <c r="U283" i="6" s="1"/>
  <c r="AA282" i="6"/>
  <c r="T282" i="6"/>
  <c r="S282" i="6"/>
  <c r="Q282" i="6"/>
  <c r="O282" i="6"/>
  <c r="M282" i="6"/>
  <c r="U282" i="6" s="1"/>
  <c r="T281" i="6"/>
  <c r="S281" i="6"/>
  <c r="Q281" i="6"/>
  <c r="O281" i="6"/>
  <c r="W281" i="6" s="1"/>
  <c r="M281" i="6"/>
  <c r="AA280" i="6"/>
  <c r="T280" i="6"/>
  <c r="S280" i="6"/>
  <c r="X280" i="6" s="1"/>
  <c r="Q280" i="6"/>
  <c r="O280" i="6"/>
  <c r="W280" i="6" s="1"/>
  <c r="M280" i="6"/>
  <c r="U280" i="6" s="1"/>
  <c r="AA279" i="6"/>
  <c r="T279" i="6"/>
  <c r="S279" i="6"/>
  <c r="Q279" i="6"/>
  <c r="V279" i="6" s="1"/>
  <c r="O279" i="6"/>
  <c r="W279" i="6" s="1"/>
  <c r="M279" i="6"/>
  <c r="T278" i="6"/>
  <c r="Z280" i="6" s="1"/>
  <c r="S278" i="6"/>
  <c r="X278" i="6" s="1"/>
  <c r="Q278" i="6"/>
  <c r="O278" i="6"/>
  <c r="M278" i="6"/>
  <c r="U278" i="6" s="1"/>
  <c r="AA277" i="6"/>
  <c r="T277" i="6"/>
  <c r="S277" i="6"/>
  <c r="Q277" i="6"/>
  <c r="O277" i="6"/>
  <c r="W277" i="6" s="1"/>
  <c r="M277" i="6"/>
  <c r="U277" i="6" s="1"/>
  <c r="AA276" i="6"/>
  <c r="T276" i="6"/>
  <c r="S276" i="6"/>
  <c r="X276" i="6" s="1"/>
  <c r="Q276" i="6"/>
  <c r="V276" i="6" s="1"/>
  <c r="O276" i="6"/>
  <c r="M276" i="6"/>
  <c r="T275" i="6"/>
  <c r="S275" i="6"/>
  <c r="Q275" i="6"/>
  <c r="O275" i="6"/>
  <c r="W275" i="6" s="1"/>
  <c r="M275" i="6"/>
  <c r="T274" i="6"/>
  <c r="S274" i="6"/>
  <c r="Q274" i="6"/>
  <c r="O274" i="6"/>
  <c r="X274" i="6" s="1"/>
  <c r="M274" i="6"/>
  <c r="T273" i="6"/>
  <c r="S273" i="6"/>
  <c r="Q273" i="6"/>
  <c r="V273" i="6" s="1"/>
  <c r="O273" i="6"/>
  <c r="M273" i="6"/>
  <c r="T272" i="6"/>
  <c r="S272" i="6"/>
  <c r="X272" i="6" s="1"/>
  <c r="Q272" i="6"/>
  <c r="O272" i="6"/>
  <c r="M272" i="6"/>
  <c r="U272" i="6" s="1"/>
  <c r="AA271" i="6"/>
  <c r="U271" i="6"/>
  <c r="T271" i="6"/>
  <c r="S271" i="6"/>
  <c r="Q271" i="6"/>
  <c r="V271" i="6" s="1"/>
  <c r="O271" i="6"/>
  <c r="M271" i="6"/>
  <c r="AA270" i="6"/>
  <c r="T270" i="6"/>
  <c r="S270" i="6"/>
  <c r="Q270" i="6"/>
  <c r="O270" i="6"/>
  <c r="M270" i="6"/>
  <c r="U270" i="6" s="1"/>
  <c r="T269" i="6"/>
  <c r="S269" i="6"/>
  <c r="Q269" i="6"/>
  <c r="O269" i="6"/>
  <c r="M269" i="6"/>
  <c r="AA268" i="6"/>
  <c r="Z268" i="6"/>
  <c r="T268" i="6"/>
  <c r="S268" i="6"/>
  <c r="X268" i="6" s="1"/>
  <c r="Q268" i="6"/>
  <c r="O268" i="6"/>
  <c r="W268" i="6" s="1"/>
  <c r="M268" i="6"/>
  <c r="AA267" i="6"/>
  <c r="Z267" i="6"/>
  <c r="T267" i="6"/>
  <c r="S267" i="6"/>
  <c r="X267" i="6" s="1"/>
  <c r="Q267" i="6"/>
  <c r="O267" i="6"/>
  <c r="M267" i="6"/>
  <c r="T266" i="6"/>
  <c r="S266" i="6"/>
  <c r="Q266" i="6"/>
  <c r="O266" i="6"/>
  <c r="M266" i="6"/>
  <c r="U266" i="6" s="1"/>
  <c r="AA265" i="6"/>
  <c r="T265" i="6"/>
  <c r="S265" i="6"/>
  <c r="Q265" i="6"/>
  <c r="O265" i="6"/>
  <c r="M265" i="6"/>
  <c r="U265" i="6" s="1"/>
  <c r="H265" i="6"/>
  <c r="AA264" i="6"/>
  <c r="T264" i="6"/>
  <c r="S264" i="6"/>
  <c r="X264" i="6" s="1"/>
  <c r="Q264" i="6"/>
  <c r="O264" i="6"/>
  <c r="M264" i="6"/>
  <c r="U264" i="6" s="1"/>
  <c r="H264" i="6"/>
  <c r="T263" i="6"/>
  <c r="S263" i="6"/>
  <c r="Q263" i="6"/>
  <c r="V263" i="6" s="1"/>
  <c r="O263" i="6"/>
  <c r="M263" i="6"/>
  <c r="H263" i="6"/>
  <c r="AA262" i="6"/>
  <c r="T262" i="6"/>
  <c r="S262" i="6"/>
  <c r="Q262" i="6"/>
  <c r="O262" i="6"/>
  <c r="X262" i="6" s="1"/>
  <c r="M262" i="6"/>
  <c r="U262" i="6" s="1"/>
  <c r="H262" i="6"/>
  <c r="AA261" i="6"/>
  <c r="T261" i="6"/>
  <c r="S261" i="6"/>
  <c r="Q261" i="6"/>
  <c r="O261" i="6"/>
  <c r="M261" i="6"/>
  <c r="U261" i="6" s="1"/>
  <c r="H261" i="6"/>
  <c r="T260" i="6"/>
  <c r="S260" i="6"/>
  <c r="Q260" i="6"/>
  <c r="O260" i="6"/>
  <c r="M260" i="6"/>
  <c r="H260" i="6"/>
  <c r="AA259" i="6"/>
  <c r="AA258" i="6"/>
  <c r="AA256" i="6"/>
  <c r="T256" i="6"/>
  <c r="S256" i="6"/>
  <c r="Q256" i="6"/>
  <c r="O256" i="6"/>
  <c r="M256" i="6"/>
  <c r="H256" i="6"/>
  <c r="AA255" i="6"/>
  <c r="T255" i="6"/>
  <c r="S255" i="6"/>
  <c r="Q255" i="6"/>
  <c r="O255" i="6"/>
  <c r="M255" i="6"/>
  <c r="H255" i="6"/>
  <c r="AA254" i="6"/>
  <c r="T254" i="6"/>
  <c r="S254" i="6"/>
  <c r="Q254" i="6"/>
  <c r="O254" i="6"/>
  <c r="M254" i="6"/>
  <c r="U254" i="6" s="1"/>
  <c r="H254" i="6"/>
  <c r="AA253" i="6"/>
  <c r="T253" i="6"/>
  <c r="S253" i="6"/>
  <c r="X253" i="6" s="1"/>
  <c r="Q253" i="6"/>
  <c r="O253" i="6"/>
  <c r="M253" i="6"/>
  <c r="U253" i="6" s="1"/>
  <c r="H253" i="6"/>
  <c r="T252" i="6"/>
  <c r="Z254" i="6" s="1"/>
  <c r="S252" i="6"/>
  <c r="Q252" i="6"/>
  <c r="O252" i="6"/>
  <c r="X252" i="6" s="1"/>
  <c r="M252" i="6"/>
  <c r="U252" i="6" s="1"/>
  <c r="H252" i="6"/>
  <c r="AA251" i="6"/>
  <c r="T251" i="6"/>
  <c r="S251" i="6"/>
  <c r="Q251" i="6"/>
  <c r="O251" i="6"/>
  <c r="M251" i="6"/>
  <c r="U251" i="6" s="1"/>
  <c r="H251" i="6"/>
  <c r="AA250" i="6"/>
  <c r="T250" i="6"/>
  <c r="S250" i="6"/>
  <c r="X250" i="6" s="1"/>
  <c r="Q250" i="6"/>
  <c r="O250" i="6"/>
  <c r="M250" i="6"/>
  <c r="H250" i="6"/>
  <c r="T249" i="6"/>
  <c r="S249" i="6"/>
  <c r="Q249" i="6"/>
  <c r="O249" i="6"/>
  <c r="M249" i="6"/>
  <c r="H249" i="6"/>
  <c r="AA248" i="6"/>
  <c r="T248" i="6"/>
  <c r="S248" i="6"/>
  <c r="X248" i="6" s="1"/>
  <c r="Q248" i="6"/>
  <c r="O248" i="6"/>
  <c r="M248" i="6"/>
  <c r="U248" i="6" s="1"/>
  <c r="H248" i="6"/>
  <c r="AA247" i="6"/>
  <c r="T247" i="6"/>
  <c r="S247" i="6"/>
  <c r="X247" i="6" s="1"/>
  <c r="Q247" i="6"/>
  <c r="V247" i="6" s="1"/>
  <c r="O247" i="6"/>
  <c r="M247" i="6"/>
  <c r="U247" i="6" s="1"/>
  <c r="H247" i="6"/>
  <c r="Z246" i="6"/>
  <c r="T246" i="6"/>
  <c r="S246" i="6"/>
  <c r="Q246" i="6"/>
  <c r="V246" i="6" s="1"/>
  <c r="O246" i="6"/>
  <c r="M246" i="6"/>
  <c r="H246" i="6"/>
  <c r="AA245" i="6"/>
  <c r="T245" i="6"/>
  <c r="S245" i="6"/>
  <c r="Q245" i="6"/>
  <c r="O245" i="6"/>
  <c r="M245" i="6"/>
  <c r="U245" i="6" s="1"/>
  <c r="H245" i="6"/>
  <c r="AA244" i="6"/>
  <c r="T244" i="6"/>
  <c r="S244" i="6"/>
  <c r="X244" i="6" s="1"/>
  <c r="Q244" i="6"/>
  <c r="O244" i="6"/>
  <c r="M244" i="6"/>
  <c r="H244" i="6"/>
  <c r="T243" i="6"/>
  <c r="S243" i="6"/>
  <c r="Q243" i="6"/>
  <c r="O243" i="6"/>
  <c r="W243" i="6" s="1"/>
  <c r="M243" i="6"/>
  <c r="H243" i="6"/>
  <c r="AA242" i="6"/>
  <c r="U242" i="6"/>
  <c r="T242" i="6"/>
  <c r="S242" i="6"/>
  <c r="Q242" i="6"/>
  <c r="O242" i="6"/>
  <c r="W242" i="6" s="1"/>
  <c r="M242" i="6"/>
  <c r="H242" i="6"/>
  <c r="AA241" i="6"/>
  <c r="T241" i="6"/>
  <c r="S241" i="6"/>
  <c r="Q241" i="6"/>
  <c r="O241" i="6"/>
  <c r="M241" i="6"/>
  <c r="U241" i="6" s="1"/>
  <c r="H241" i="6"/>
  <c r="T240" i="6"/>
  <c r="Z242" i="6" s="1"/>
  <c r="S240" i="6"/>
  <c r="X240" i="6" s="1"/>
  <c r="Q240" i="6"/>
  <c r="O240" i="6"/>
  <c r="M240" i="6"/>
  <c r="U240" i="6" s="1"/>
  <c r="H240" i="6"/>
  <c r="AA239" i="6"/>
  <c r="T239" i="6"/>
  <c r="S239" i="6"/>
  <c r="Q239" i="6"/>
  <c r="O239" i="6"/>
  <c r="M239" i="6"/>
  <c r="H239" i="6"/>
  <c r="AA238" i="6"/>
  <c r="T238" i="6"/>
  <c r="S238" i="6"/>
  <c r="Q238" i="6"/>
  <c r="O238" i="6"/>
  <c r="M238" i="6"/>
  <c r="H238" i="6"/>
  <c r="T237" i="6"/>
  <c r="S237" i="6"/>
  <c r="Q237" i="6"/>
  <c r="O237" i="6"/>
  <c r="M237" i="6"/>
  <c r="H237" i="6"/>
  <c r="AA236" i="6"/>
  <c r="T236" i="6"/>
  <c r="S236" i="6"/>
  <c r="X236" i="6" s="1"/>
  <c r="Q236" i="6"/>
  <c r="O236" i="6"/>
  <c r="W236" i="6" s="1"/>
  <c r="M236" i="6"/>
  <c r="U236" i="6" s="1"/>
  <c r="H236" i="6"/>
  <c r="AA235" i="6"/>
  <c r="T235" i="6"/>
  <c r="S235" i="6"/>
  <c r="X235" i="6" s="1"/>
  <c r="Q235" i="6"/>
  <c r="O235" i="6"/>
  <c r="M235" i="6"/>
  <c r="H235" i="6"/>
  <c r="T234" i="6"/>
  <c r="S234" i="6"/>
  <c r="Q234" i="6"/>
  <c r="O234" i="6"/>
  <c r="M234" i="6"/>
  <c r="H234" i="6"/>
  <c r="AA233" i="6"/>
  <c r="T233" i="6"/>
  <c r="S233" i="6"/>
  <c r="Q233" i="6"/>
  <c r="O233" i="6"/>
  <c r="M233" i="6"/>
  <c r="U233" i="6" s="1"/>
  <c r="H233" i="6"/>
  <c r="AA232" i="6"/>
  <c r="T232" i="6"/>
  <c r="S232" i="6"/>
  <c r="X232" i="6" s="1"/>
  <c r="Q232" i="6"/>
  <c r="O232" i="6"/>
  <c r="M232" i="6"/>
  <c r="H232" i="6"/>
  <c r="T231" i="6"/>
  <c r="S231" i="6"/>
  <c r="Q231" i="6"/>
  <c r="O231" i="6"/>
  <c r="M231" i="6"/>
  <c r="H231" i="6"/>
  <c r="AA230" i="6"/>
  <c r="T230" i="6"/>
  <c r="S230" i="6"/>
  <c r="Q230" i="6"/>
  <c r="O230" i="6"/>
  <c r="M230" i="6"/>
  <c r="U230" i="6" s="1"/>
  <c r="H230" i="6"/>
  <c r="AA229" i="6"/>
  <c r="T229" i="6"/>
  <c r="S229" i="6"/>
  <c r="X229" i="6" s="1"/>
  <c r="Q229" i="6"/>
  <c r="O229" i="6"/>
  <c r="M229" i="6"/>
  <c r="H229" i="6"/>
  <c r="T228" i="6"/>
  <c r="S228" i="6"/>
  <c r="X228" i="6" s="1"/>
  <c r="Q228" i="6"/>
  <c r="O228" i="6"/>
  <c r="M228" i="6"/>
  <c r="H228" i="6"/>
  <c r="AA227" i="6"/>
  <c r="U227" i="6"/>
  <c r="T227" i="6"/>
  <c r="S227" i="6"/>
  <c r="X227" i="6" s="1"/>
  <c r="Q227" i="6"/>
  <c r="O227" i="6"/>
  <c r="M227" i="6"/>
  <c r="H227" i="6"/>
  <c r="AA226" i="6"/>
  <c r="T226" i="6"/>
  <c r="S226" i="6"/>
  <c r="X226" i="6" s="1"/>
  <c r="Q226" i="6"/>
  <c r="O226" i="6"/>
  <c r="M226" i="6"/>
  <c r="U226" i="6" s="1"/>
  <c r="H226" i="6"/>
  <c r="U225" i="6"/>
  <c r="T225" i="6"/>
  <c r="Z227" i="6" s="1"/>
  <c r="S225" i="6"/>
  <c r="Q225" i="6"/>
  <c r="O225" i="6"/>
  <c r="X225" i="6" s="1"/>
  <c r="M225" i="6"/>
  <c r="H225" i="6"/>
  <c r="AA224" i="6"/>
  <c r="T224" i="6"/>
  <c r="S224" i="6"/>
  <c r="Q224" i="6"/>
  <c r="O224" i="6"/>
  <c r="W224" i="6" s="1"/>
  <c r="M224" i="6"/>
  <c r="U224" i="6" s="1"/>
  <c r="H224" i="6"/>
  <c r="AA223" i="6"/>
  <c r="T223" i="6"/>
  <c r="S223" i="6"/>
  <c r="Q223" i="6"/>
  <c r="O223" i="6"/>
  <c r="M223" i="6"/>
  <c r="H223" i="6"/>
  <c r="T222" i="6"/>
  <c r="S222" i="6"/>
  <c r="Q222" i="6"/>
  <c r="V222" i="6" s="1"/>
  <c r="O222" i="6"/>
  <c r="M222" i="6"/>
  <c r="H222" i="6"/>
  <c r="AA221" i="6"/>
  <c r="T221" i="6"/>
  <c r="S221" i="6"/>
  <c r="Q221" i="6"/>
  <c r="V221" i="6" s="1"/>
  <c r="O221" i="6"/>
  <c r="X221" i="6" s="1"/>
  <c r="M221" i="6"/>
  <c r="U221" i="6" s="1"/>
  <c r="H221" i="6"/>
  <c r="AA220" i="6"/>
  <c r="T220" i="6"/>
  <c r="Z219" i="6" s="1"/>
  <c r="S220" i="6"/>
  <c r="Q220" i="6"/>
  <c r="O220" i="6"/>
  <c r="M220" i="6"/>
  <c r="U220" i="6" s="1"/>
  <c r="H220" i="6"/>
  <c r="T219" i="6"/>
  <c r="S219" i="6"/>
  <c r="Q219" i="6"/>
  <c r="O219" i="6"/>
  <c r="M219" i="6"/>
  <c r="H219" i="6"/>
  <c r="T218" i="6"/>
  <c r="S218" i="6"/>
  <c r="Q218" i="6"/>
  <c r="O218" i="6"/>
  <c r="M218" i="6"/>
  <c r="H218" i="6"/>
  <c r="T217" i="6"/>
  <c r="S217" i="6"/>
  <c r="Q217" i="6"/>
  <c r="O217" i="6"/>
  <c r="M217" i="6"/>
  <c r="H217" i="6"/>
  <c r="AA216" i="6"/>
  <c r="AA217" i="6" s="1"/>
  <c r="T216" i="6"/>
  <c r="S216" i="6"/>
  <c r="Q216" i="6"/>
  <c r="O216" i="6"/>
  <c r="M216" i="6"/>
  <c r="H216" i="6"/>
  <c r="AA215" i="6"/>
  <c r="T215" i="6"/>
  <c r="S215" i="6"/>
  <c r="Q215" i="6"/>
  <c r="O215" i="6"/>
  <c r="M215" i="6"/>
  <c r="U215" i="6" s="1"/>
  <c r="H215" i="6"/>
  <c r="AA214" i="6"/>
  <c r="T214" i="6"/>
  <c r="S214" i="6"/>
  <c r="Q214" i="6"/>
  <c r="O214" i="6"/>
  <c r="M214" i="6"/>
  <c r="U214" i="6" s="1"/>
  <c r="H214" i="6"/>
  <c r="T213" i="6"/>
  <c r="Z215" i="6" s="1"/>
  <c r="S213" i="6"/>
  <c r="Q213" i="6"/>
  <c r="O213" i="6"/>
  <c r="M213" i="6"/>
  <c r="U213" i="6" s="1"/>
  <c r="H213" i="6"/>
  <c r="AA212" i="6"/>
  <c r="T212" i="6"/>
  <c r="S212" i="6"/>
  <c r="Q212" i="6"/>
  <c r="O212" i="6"/>
  <c r="M212" i="6"/>
  <c r="U212" i="6" s="1"/>
  <c r="H212" i="6"/>
  <c r="AA211" i="6"/>
  <c r="T211" i="6"/>
  <c r="S211" i="6"/>
  <c r="Q211" i="6"/>
  <c r="O211" i="6"/>
  <c r="W211" i="6" s="1"/>
  <c r="M211" i="6"/>
  <c r="H211" i="6"/>
  <c r="T210" i="6"/>
  <c r="S210" i="6"/>
  <c r="Q210" i="6"/>
  <c r="O210" i="6"/>
  <c r="W210" i="6" s="1"/>
  <c r="M210" i="6"/>
  <c r="H210" i="6"/>
  <c r="AA209" i="6"/>
  <c r="T209" i="6"/>
  <c r="S209" i="6"/>
  <c r="X209" i="6" s="1"/>
  <c r="Q209" i="6"/>
  <c r="O209" i="6"/>
  <c r="M209" i="6"/>
  <c r="U209" i="6" s="1"/>
  <c r="H209" i="6"/>
  <c r="AA208" i="6"/>
  <c r="T208" i="6"/>
  <c r="S208" i="6"/>
  <c r="Q208" i="6"/>
  <c r="O208" i="6"/>
  <c r="M208" i="6"/>
  <c r="U208" i="6" s="1"/>
  <c r="H208" i="6"/>
  <c r="T207" i="6"/>
  <c r="S207" i="6"/>
  <c r="Q207" i="6"/>
  <c r="O207" i="6"/>
  <c r="M207" i="6"/>
  <c r="H207" i="6"/>
  <c r="AA206" i="6"/>
  <c r="T206" i="6"/>
  <c r="S206" i="6"/>
  <c r="Q206" i="6"/>
  <c r="O206" i="6"/>
  <c r="M206" i="6"/>
  <c r="U206" i="6" s="1"/>
  <c r="H206" i="6"/>
  <c r="AA205" i="6"/>
  <c r="T205" i="6"/>
  <c r="Z204" i="6" s="1"/>
  <c r="S205" i="6"/>
  <c r="Q205" i="6"/>
  <c r="W205" i="6" s="1"/>
  <c r="O205" i="6"/>
  <c r="M205" i="6"/>
  <c r="U205" i="6" s="1"/>
  <c r="H205" i="6"/>
  <c r="T204" i="6"/>
  <c r="S204" i="6"/>
  <c r="Q204" i="6"/>
  <c r="O204" i="6"/>
  <c r="M204" i="6"/>
  <c r="H204" i="6"/>
  <c r="AA203" i="6"/>
  <c r="T203" i="6"/>
  <c r="S203" i="6"/>
  <c r="Q203" i="6"/>
  <c r="O203" i="6"/>
  <c r="W203" i="6" s="1"/>
  <c r="M203" i="6"/>
  <c r="U203" i="6" s="1"/>
  <c r="H203" i="6"/>
  <c r="AA202" i="6"/>
  <c r="T202" i="6"/>
  <c r="S202" i="6"/>
  <c r="Q202" i="6"/>
  <c r="O202" i="6"/>
  <c r="M202" i="6"/>
  <c r="U202" i="6" s="1"/>
  <c r="H202" i="6"/>
  <c r="T201" i="6"/>
  <c r="S201" i="6"/>
  <c r="Q201" i="6"/>
  <c r="V201" i="6" s="1"/>
  <c r="O201" i="6"/>
  <c r="M201" i="6"/>
  <c r="H201" i="6"/>
  <c r="AA200" i="6"/>
  <c r="T200" i="6"/>
  <c r="S200" i="6"/>
  <c r="Q200" i="6"/>
  <c r="O200" i="6"/>
  <c r="W200" i="6" s="1"/>
  <c r="M200" i="6"/>
  <c r="U200" i="6" s="1"/>
  <c r="H200" i="6"/>
  <c r="AA199" i="6"/>
  <c r="T199" i="6"/>
  <c r="S199" i="6"/>
  <c r="Q199" i="6"/>
  <c r="O199" i="6"/>
  <c r="M199" i="6"/>
  <c r="U199" i="6" s="1"/>
  <c r="H199" i="6"/>
  <c r="T198" i="6"/>
  <c r="S198" i="6"/>
  <c r="Q198" i="6"/>
  <c r="O198" i="6"/>
  <c r="M198" i="6"/>
  <c r="H198" i="6"/>
  <c r="AA197" i="6"/>
  <c r="T197" i="6"/>
  <c r="S197" i="6"/>
  <c r="Q197" i="6"/>
  <c r="O197" i="6"/>
  <c r="X197" i="6" s="1"/>
  <c r="M197" i="6"/>
  <c r="U197" i="6" s="1"/>
  <c r="H197" i="6"/>
  <c r="AA196" i="6"/>
  <c r="T196" i="6"/>
  <c r="S196" i="6"/>
  <c r="Q196" i="6"/>
  <c r="O196" i="6"/>
  <c r="M196" i="6"/>
  <c r="U196" i="6" s="1"/>
  <c r="H196" i="6"/>
  <c r="T195" i="6"/>
  <c r="S195" i="6"/>
  <c r="Q195" i="6"/>
  <c r="O195" i="6"/>
  <c r="M195" i="6"/>
  <c r="H195" i="6"/>
  <c r="AA194" i="6"/>
  <c r="T194" i="6"/>
  <c r="S194" i="6"/>
  <c r="Q194" i="6"/>
  <c r="O194" i="6"/>
  <c r="W194" i="6" s="1"/>
  <c r="M194" i="6"/>
  <c r="U194" i="6" s="1"/>
  <c r="H194" i="6"/>
  <c r="AA193" i="6"/>
  <c r="T193" i="6"/>
  <c r="S193" i="6"/>
  <c r="Q193" i="6"/>
  <c r="O193" i="6"/>
  <c r="M193" i="6"/>
  <c r="U193" i="6" s="1"/>
  <c r="H193" i="6"/>
  <c r="T192" i="6"/>
  <c r="S192" i="6"/>
  <c r="Q192" i="6"/>
  <c r="O192" i="6"/>
  <c r="M192" i="6"/>
  <c r="H192" i="6"/>
  <c r="AA191" i="6"/>
  <c r="T191" i="6"/>
  <c r="S191" i="6"/>
  <c r="Q191" i="6"/>
  <c r="O191" i="6"/>
  <c r="W191" i="6" s="1"/>
  <c r="M191" i="6"/>
  <c r="U191" i="6" s="1"/>
  <c r="H191" i="6"/>
  <c r="AA190" i="6"/>
  <c r="T190" i="6"/>
  <c r="S190" i="6"/>
  <c r="X190" i="6" s="1"/>
  <c r="Q190" i="6"/>
  <c r="O190" i="6"/>
  <c r="M190" i="6"/>
  <c r="H190" i="6"/>
  <c r="T189" i="6"/>
  <c r="S189" i="6"/>
  <c r="Q189" i="6"/>
  <c r="V189" i="6" s="1"/>
  <c r="O189" i="6"/>
  <c r="M189" i="6"/>
  <c r="H189" i="6"/>
  <c r="AA188" i="6"/>
  <c r="T188" i="6"/>
  <c r="S188" i="6"/>
  <c r="Q188" i="6"/>
  <c r="O188" i="6"/>
  <c r="M188" i="6"/>
  <c r="H188" i="6"/>
  <c r="AA187" i="6"/>
  <c r="T187" i="6"/>
  <c r="S187" i="6"/>
  <c r="Q187" i="6"/>
  <c r="O187" i="6"/>
  <c r="M187" i="6"/>
  <c r="H187" i="6"/>
  <c r="T186" i="6"/>
  <c r="S186" i="6"/>
  <c r="Q186" i="6"/>
  <c r="O186" i="6"/>
  <c r="X186" i="6" s="1"/>
  <c r="M186" i="6"/>
  <c r="U186" i="6" s="1"/>
  <c r="H186" i="6"/>
  <c r="U185" i="6"/>
  <c r="T185" i="6"/>
  <c r="S185" i="6"/>
  <c r="Q185" i="6"/>
  <c r="O185" i="6"/>
  <c r="W185" i="6" s="1"/>
  <c r="M185" i="6"/>
  <c r="H185" i="6"/>
  <c r="T184" i="6"/>
  <c r="S184" i="6"/>
  <c r="Q184" i="6"/>
  <c r="O184" i="6"/>
  <c r="M184" i="6"/>
  <c r="U184" i="6" s="1"/>
  <c r="H184" i="6"/>
  <c r="AA183" i="6"/>
  <c r="T183" i="6"/>
  <c r="S183" i="6"/>
  <c r="Q183" i="6"/>
  <c r="O183" i="6"/>
  <c r="M183" i="6"/>
  <c r="U183" i="6" s="1"/>
  <c r="H183" i="6"/>
  <c r="AA182" i="6"/>
  <c r="T182" i="6"/>
  <c r="S182" i="6"/>
  <c r="Q182" i="6"/>
  <c r="O182" i="6"/>
  <c r="M182" i="6"/>
  <c r="H182" i="6"/>
  <c r="T181" i="6"/>
  <c r="S181" i="6"/>
  <c r="X181" i="6" s="1"/>
  <c r="Q181" i="6"/>
  <c r="O181" i="6"/>
  <c r="M181" i="6"/>
  <c r="U181" i="6" s="1"/>
  <c r="H181" i="6"/>
  <c r="AA180" i="6"/>
  <c r="T180" i="6"/>
  <c r="S180" i="6"/>
  <c r="Q180" i="6"/>
  <c r="O180" i="6"/>
  <c r="W180" i="6" s="1"/>
  <c r="M180" i="6"/>
  <c r="U180" i="6" s="1"/>
  <c r="H180" i="6"/>
  <c r="AA179" i="6"/>
  <c r="U179" i="6"/>
  <c r="T179" i="6"/>
  <c r="S179" i="6"/>
  <c r="Q179" i="6"/>
  <c r="V179" i="6" s="1"/>
  <c r="O179" i="6"/>
  <c r="W179" i="6" s="1"/>
  <c r="M179" i="6"/>
  <c r="H179" i="6"/>
  <c r="T178" i="6"/>
  <c r="Z180" i="6" s="1"/>
  <c r="S178" i="6"/>
  <c r="Q178" i="6"/>
  <c r="O178" i="6"/>
  <c r="W178" i="6" s="1"/>
  <c r="M178" i="6"/>
  <c r="H178" i="6"/>
  <c r="AA177" i="6"/>
  <c r="T177" i="6"/>
  <c r="S177" i="6"/>
  <c r="X177" i="6" s="1"/>
  <c r="Q177" i="6"/>
  <c r="W177" i="6" s="1"/>
  <c r="O177" i="6"/>
  <c r="M177" i="6"/>
  <c r="U177" i="6" s="1"/>
  <c r="H177" i="6"/>
  <c r="AA176" i="6"/>
  <c r="T176" i="6"/>
  <c r="S176" i="6"/>
  <c r="X176" i="6" s="1"/>
  <c r="Q176" i="6"/>
  <c r="O176" i="6"/>
  <c r="M176" i="6"/>
  <c r="H176" i="6"/>
  <c r="T175" i="6"/>
  <c r="S175" i="6"/>
  <c r="Q175" i="6"/>
  <c r="O175" i="6"/>
  <c r="M175" i="6"/>
  <c r="H175" i="6"/>
  <c r="AA174" i="6"/>
  <c r="U174" i="6"/>
  <c r="T174" i="6"/>
  <c r="S174" i="6"/>
  <c r="Q174" i="6"/>
  <c r="O174" i="6"/>
  <c r="X174" i="6" s="1"/>
  <c r="M174" i="6"/>
  <c r="H174" i="6"/>
  <c r="AA173" i="6"/>
  <c r="Z173" i="6"/>
  <c r="U173" i="6"/>
  <c r="T173" i="6"/>
  <c r="S173" i="6"/>
  <c r="Q173" i="6"/>
  <c r="V173" i="6" s="1"/>
  <c r="O173" i="6"/>
  <c r="M173" i="6"/>
  <c r="H173" i="6"/>
  <c r="Z172" i="6"/>
  <c r="U172" i="6"/>
  <c r="T172" i="6"/>
  <c r="S172" i="6"/>
  <c r="Q172" i="6"/>
  <c r="V172" i="6" s="1"/>
  <c r="O172" i="6"/>
  <c r="M172" i="6"/>
  <c r="H172" i="6"/>
  <c r="AA171" i="6"/>
  <c r="T171" i="6"/>
  <c r="S171" i="6"/>
  <c r="Q171" i="6"/>
  <c r="O171" i="6"/>
  <c r="M171" i="6"/>
  <c r="U171" i="6" s="1"/>
  <c r="H171" i="6"/>
  <c r="AA170" i="6"/>
  <c r="T170" i="6"/>
  <c r="S170" i="6"/>
  <c r="X170" i="6" s="1"/>
  <c r="Q170" i="6"/>
  <c r="O170" i="6"/>
  <c r="M170" i="6"/>
  <c r="U170" i="6" s="1"/>
  <c r="H170" i="6"/>
  <c r="T169" i="6"/>
  <c r="S169" i="6"/>
  <c r="Q169" i="6"/>
  <c r="O169" i="6"/>
  <c r="M169" i="6"/>
  <c r="H169" i="6"/>
  <c r="AA168" i="6"/>
  <c r="T168" i="6"/>
  <c r="S168" i="6"/>
  <c r="Q168" i="6"/>
  <c r="O168" i="6"/>
  <c r="X168" i="6" s="1"/>
  <c r="M168" i="6"/>
  <c r="U168" i="6" s="1"/>
  <c r="H168" i="6"/>
  <c r="AA167" i="6"/>
  <c r="T167" i="6"/>
  <c r="S167" i="6"/>
  <c r="Q167" i="6"/>
  <c r="O167" i="6"/>
  <c r="M167" i="6"/>
  <c r="H167" i="6"/>
  <c r="T166" i="6"/>
  <c r="S166" i="6"/>
  <c r="Q166" i="6"/>
  <c r="V166" i="6" s="1"/>
  <c r="O166" i="6"/>
  <c r="X166" i="6" s="1"/>
  <c r="M166" i="6"/>
  <c r="H166" i="6"/>
  <c r="AA165" i="6"/>
  <c r="U165" i="6"/>
  <c r="T165" i="6"/>
  <c r="S165" i="6"/>
  <c r="Q165" i="6"/>
  <c r="V165" i="6" s="1"/>
  <c r="O165" i="6"/>
  <c r="M165" i="6"/>
  <c r="H165" i="6"/>
  <c r="AA164" i="6"/>
  <c r="T164" i="6"/>
  <c r="S164" i="6"/>
  <c r="Q164" i="6"/>
  <c r="O164" i="6"/>
  <c r="W164" i="6" s="1"/>
  <c r="M164" i="6"/>
  <c r="U164" i="6" s="1"/>
  <c r="H164" i="6"/>
  <c r="T163" i="6"/>
  <c r="S163" i="6"/>
  <c r="X163" i="6" s="1"/>
  <c r="Q163" i="6"/>
  <c r="O163" i="6"/>
  <c r="M163" i="6"/>
  <c r="H163" i="6"/>
  <c r="AA162" i="6"/>
  <c r="T162" i="6"/>
  <c r="S162" i="6"/>
  <c r="Q162" i="6"/>
  <c r="O162" i="6"/>
  <c r="M162" i="6"/>
  <c r="U162" i="6" s="1"/>
  <c r="H162" i="6"/>
  <c r="AA161" i="6"/>
  <c r="T161" i="6"/>
  <c r="S161" i="6"/>
  <c r="Q161" i="6"/>
  <c r="O161" i="6"/>
  <c r="X161" i="6" s="1"/>
  <c r="M161" i="6"/>
  <c r="U161" i="6" s="1"/>
  <c r="H161" i="6"/>
  <c r="T160" i="6"/>
  <c r="S160" i="6"/>
  <c r="Q160" i="6"/>
  <c r="O160" i="6"/>
  <c r="M160" i="6"/>
  <c r="H160" i="6"/>
  <c r="AA159" i="6"/>
  <c r="T159" i="6"/>
  <c r="S159" i="6"/>
  <c r="Q159" i="6"/>
  <c r="O159" i="6"/>
  <c r="M159" i="6"/>
  <c r="H159" i="6"/>
  <c r="T158" i="6"/>
  <c r="S158" i="6"/>
  <c r="Q158" i="6"/>
  <c r="O158" i="6"/>
  <c r="M158" i="6"/>
  <c r="H158" i="6"/>
  <c r="T157" i="6"/>
  <c r="S157" i="6"/>
  <c r="Q157" i="6"/>
  <c r="O157" i="6"/>
  <c r="M157" i="6"/>
  <c r="H157" i="6"/>
  <c r="T156" i="6"/>
  <c r="S156" i="6"/>
  <c r="Q156" i="6"/>
  <c r="O156" i="6"/>
  <c r="M156" i="6"/>
  <c r="H156" i="6"/>
  <c r="T155" i="6"/>
  <c r="S155" i="6"/>
  <c r="Q155" i="6"/>
  <c r="O155" i="6"/>
  <c r="M155" i="6"/>
  <c r="H155" i="6"/>
  <c r="T154" i="6"/>
  <c r="S154" i="6"/>
  <c r="Q154" i="6"/>
  <c r="O154" i="6"/>
  <c r="M154" i="6"/>
  <c r="H154" i="6"/>
  <c r="AA153" i="6"/>
  <c r="T153" i="6"/>
  <c r="S153" i="6"/>
  <c r="Q153" i="6"/>
  <c r="O153" i="6"/>
  <c r="M153" i="6"/>
  <c r="H153" i="6"/>
  <c r="T152" i="6"/>
  <c r="S152" i="6"/>
  <c r="Q152" i="6"/>
  <c r="O152" i="6"/>
  <c r="M152" i="6"/>
  <c r="H152" i="6"/>
  <c r="AA151" i="6"/>
  <c r="T151" i="6"/>
  <c r="S151" i="6"/>
  <c r="X151" i="6" s="1"/>
  <c r="Q151" i="6"/>
  <c r="O151" i="6"/>
  <c r="M151" i="6"/>
  <c r="U151" i="6" s="1"/>
  <c r="H151" i="6"/>
  <c r="AA150" i="6"/>
  <c r="T150" i="6"/>
  <c r="U149" i="6" s="1"/>
  <c r="S150" i="6"/>
  <c r="Q150" i="6"/>
  <c r="O150" i="6"/>
  <c r="M150" i="6"/>
  <c r="U150" i="6" s="1"/>
  <c r="H150" i="6"/>
  <c r="T149" i="6"/>
  <c r="S149" i="6"/>
  <c r="Q149" i="6"/>
  <c r="V149" i="6" s="1"/>
  <c r="O149" i="6"/>
  <c r="M149" i="6"/>
  <c r="H149" i="6"/>
  <c r="AA148" i="6"/>
  <c r="U148" i="6"/>
  <c r="T148" i="6"/>
  <c r="S148" i="6"/>
  <c r="Q148" i="6"/>
  <c r="O148" i="6"/>
  <c r="M148" i="6"/>
  <c r="H148" i="6"/>
  <c r="AA147" i="6"/>
  <c r="T147" i="6"/>
  <c r="S147" i="6"/>
  <c r="Q147" i="6"/>
  <c r="O147" i="6"/>
  <c r="M147" i="6"/>
  <c r="U147" i="6" s="1"/>
  <c r="H147" i="6"/>
  <c r="T146" i="6"/>
  <c r="Z148" i="6" s="1"/>
  <c r="S146" i="6"/>
  <c r="X146" i="6" s="1"/>
  <c r="Q146" i="6"/>
  <c r="O146" i="6"/>
  <c r="M146" i="6"/>
  <c r="U146" i="6" s="1"/>
  <c r="H146" i="6"/>
  <c r="AA145" i="6"/>
  <c r="T145" i="6"/>
  <c r="S145" i="6"/>
  <c r="Q145" i="6"/>
  <c r="V145" i="6" s="1"/>
  <c r="O145" i="6"/>
  <c r="M145" i="6"/>
  <c r="U145" i="6" s="1"/>
  <c r="H145" i="6"/>
  <c r="AA144" i="6"/>
  <c r="T144" i="6"/>
  <c r="S144" i="6"/>
  <c r="Q144" i="6"/>
  <c r="O144" i="6"/>
  <c r="M144" i="6"/>
  <c r="U144" i="6" s="1"/>
  <c r="H144" i="6"/>
  <c r="U143" i="6"/>
  <c r="T143" i="6"/>
  <c r="S143" i="6"/>
  <c r="Q143" i="6"/>
  <c r="O143" i="6"/>
  <c r="X143" i="6" s="1"/>
  <c r="M143" i="6"/>
  <c r="H143" i="6"/>
  <c r="AA142" i="6"/>
  <c r="U142" i="6"/>
  <c r="T142" i="6"/>
  <c r="S142" i="6"/>
  <c r="Q142" i="6"/>
  <c r="O142" i="6"/>
  <c r="M142" i="6"/>
  <c r="H142" i="6"/>
  <c r="AA141" i="6"/>
  <c r="T141" i="6"/>
  <c r="S141" i="6"/>
  <c r="Q141" i="6"/>
  <c r="O141" i="6"/>
  <c r="M141" i="6"/>
  <c r="U141" i="6" s="1"/>
  <c r="H141" i="6"/>
  <c r="T140" i="6"/>
  <c r="S140" i="6"/>
  <c r="Q140" i="6"/>
  <c r="O140" i="6"/>
  <c r="M140" i="6"/>
  <c r="H140" i="6"/>
  <c r="AA139" i="6"/>
  <c r="T139" i="6"/>
  <c r="S139" i="6"/>
  <c r="Q139" i="6"/>
  <c r="O139" i="6"/>
  <c r="M139" i="6"/>
  <c r="U139" i="6" s="1"/>
  <c r="H139" i="6"/>
  <c r="AA138" i="6"/>
  <c r="T138" i="6"/>
  <c r="S138" i="6"/>
  <c r="Q138" i="6"/>
  <c r="O138" i="6"/>
  <c r="M138" i="6"/>
  <c r="U138" i="6" s="1"/>
  <c r="H138" i="6"/>
  <c r="T137" i="6"/>
  <c r="S137" i="6"/>
  <c r="Q137" i="6"/>
  <c r="O137" i="6"/>
  <c r="M137" i="6"/>
  <c r="H137" i="6"/>
  <c r="AA136" i="6"/>
  <c r="T136" i="6"/>
  <c r="S136" i="6"/>
  <c r="Q136" i="6"/>
  <c r="O136" i="6"/>
  <c r="M136" i="6"/>
  <c r="U136" i="6" s="1"/>
  <c r="H136" i="6"/>
  <c r="AA135" i="6"/>
  <c r="T135" i="6"/>
  <c r="S135" i="6"/>
  <c r="X135" i="6" s="1"/>
  <c r="Q135" i="6"/>
  <c r="O135" i="6"/>
  <c r="M135" i="6"/>
  <c r="U135" i="6" s="1"/>
  <c r="H135" i="6"/>
  <c r="T134" i="6"/>
  <c r="S134" i="6"/>
  <c r="Q134" i="6"/>
  <c r="O134" i="6"/>
  <c r="M134" i="6"/>
  <c r="H134" i="6"/>
  <c r="AA133" i="6"/>
  <c r="T133" i="6"/>
  <c r="S133" i="6"/>
  <c r="Q133" i="6"/>
  <c r="O133" i="6"/>
  <c r="M133" i="6"/>
  <c r="U133" i="6" s="1"/>
  <c r="H133" i="6"/>
  <c r="AA132" i="6"/>
  <c r="T132" i="6"/>
  <c r="S132" i="6"/>
  <c r="Q132" i="6"/>
  <c r="O132" i="6"/>
  <c r="X132" i="6" s="1"/>
  <c r="M132" i="6"/>
  <c r="H132" i="6"/>
  <c r="T131" i="6"/>
  <c r="S131" i="6"/>
  <c r="Q131" i="6"/>
  <c r="O131" i="6"/>
  <c r="M131" i="6"/>
  <c r="H131" i="6"/>
  <c r="AA130" i="6"/>
  <c r="U130" i="6"/>
  <c r="T130" i="6"/>
  <c r="S130" i="6"/>
  <c r="Q130" i="6"/>
  <c r="V130" i="6" s="1"/>
  <c r="O130" i="6"/>
  <c r="W130" i="6" s="1"/>
  <c r="M130" i="6"/>
  <c r="H130" i="6"/>
  <c r="AA129" i="6"/>
  <c r="T129" i="6"/>
  <c r="S129" i="6"/>
  <c r="X129" i="6" s="1"/>
  <c r="Q129" i="6"/>
  <c r="O129" i="6"/>
  <c r="W129" i="6" s="1"/>
  <c r="M129" i="6"/>
  <c r="U129" i="6" s="1"/>
  <c r="H129" i="6"/>
  <c r="T128" i="6"/>
  <c r="Z130" i="6" s="1"/>
  <c r="S128" i="6"/>
  <c r="Q128" i="6"/>
  <c r="O128" i="6"/>
  <c r="M128" i="6"/>
  <c r="U128" i="6" s="1"/>
  <c r="H128" i="6"/>
  <c r="AA127" i="6"/>
  <c r="T127" i="6"/>
  <c r="S127" i="6"/>
  <c r="Q127" i="6"/>
  <c r="O127" i="6"/>
  <c r="M127" i="6"/>
  <c r="U127" i="6" s="1"/>
  <c r="H127" i="6"/>
  <c r="AA126" i="6"/>
  <c r="T126" i="6"/>
  <c r="U125" i="6" s="1"/>
  <c r="S126" i="6"/>
  <c r="Q126" i="6"/>
  <c r="O126" i="6"/>
  <c r="M126" i="6"/>
  <c r="U126" i="6" s="1"/>
  <c r="H126" i="6"/>
  <c r="T125" i="6"/>
  <c r="S125" i="6"/>
  <c r="Q125" i="6"/>
  <c r="O125" i="6"/>
  <c r="M125" i="6"/>
  <c r="H125" i="6"/>
  <c r="AA124" i="6"/>
  <c r="U124" i="6"/>
  <c r="T124" i="6"/>
  <c r="S124" i="6"/>
  <c r="Q124" i="6"/>
  <c r="V124" i="6" s="1"/>
  <c r="O124" i="6"/>
  <c r="M124" i="6"/>
  <c r="H124" i="6"/>
  <c r="AA123" i="6"/>
  <c r="T123" i="6"/>
  <c r="S123" i="6"/>
  <c r="Q123" i="6"/>
  <c r="O123" i="6"/>
  <c r="M123" i="6"/>
  <c r="U123" i="6" s="1"/>
  <c r="H123" i="6"/>
  <c r="T122" i="6"/>
  <c r="Z124" i="6" s="1"/>
  <c r="S122" i="6"/>
  <c r="X122" i="6" s="1"/>
  <c r="Q122" i="6"/>
  <c r="O122" i="6"/>
  <c r="M122" i="6"/>
  <c r="U122" i="6" s="1"/>
  <c r="H122" i="6"/>
  <c r="AA121" i="6"/>
  <c r="T121" i="6"/>
  <c r="S121" i="6"/>
  <c r="Q121" i="6"/>
  <c r="O121" i="6"/>
  <c r="M121" i="6"/>
  <c r="U121" i="6" s="1"/>
  <c r="H121" i="6"/>
  <c r="AA120" i="6"/>
  <c r="U120" i="6"/>
  <c r="T120" i="6"/>
  <c r="S120" i="6"/>
  <c r="Q120" i="6"/>
  <c r="O120" i="6"/>
  <c r="M120" i="6"/>
  <c r="H120" i="6"/>
  <c r="T119" i="6"/>
  <c r="Z120" i="6" s="1"/>
  <c r="S119" i="6"/>
  <c r="Q119" i="6"/>
  <c r="O119" i="6"/>
  <c r="X119" i="6" s="1"/>
  <c r="M119" i="6"/>
  <c r="U119" i="6" s="1"/>
  <c r="H119" i="6"/>
  <c r="AA118" i="6"/>
  <c r="T118" i="6"/>
  <c r="S118" i="6"/>
  <c r="Q118" i="6"/>
  <c r="O118" i="6"/>
  <c r="M118" i="6"/>
  <c r="U118" i="6" s="1"/>
  <c r="H118" i="6"/>
  <c r="AA117" i="6"/>
  <c r="T117" i="6"/>
  <c r="S117" i="6"/>
  <c r="X117" i="6" s="1"/>
  <c r="Q117" i="6"/>
  <c r="O117" i="6"/>
  <c r="W117" i="6" s="1"/>
  <c r="M117" i="6"/>
  <c r="H117" i="6"/>
  <c r="T116" i="6"/>
  <c r="S116" i="6"/>
  <c r="Q116" i="6"/>
  <c r="V116" i="6" s="1"/>
  <c r="O116" i="6"/>
  <c r="W116" i="6" s="1"/>
  <c r="M116" i="6"/>
  <c r="H116" i="6"/>
  <c r="AA115" i="6"/>
  <c r="U115" i="6"/>
  <c r="T115" i="6"/>
  <c r="S115" i="6"/>
  <c r="Q115" i="6"/>
  <c r="V115" i="6" s="1"/>
  <c r="O115" i="6"/>
  <c r="M115" i="6"/>
  <c r="H115" i="6"/>
  <c r="AA114" i="6"/>
  <c r="T114" i="6"/>
  <c r="S114" i="6"/>
  <c r="Q114" i="6"/>
  <c r="O114" i="6"/>
  <c r="M114" i="6"/>
  <c r="U114" i="6" s="1"/>
  <c r="H114" i="6"/>
  <c r="T113" i="6"/>
  <c r="S113" i="6"/>
  <c r="Q113" i="6"/>
  <c r="O113" i="6"/>
  <c r="M113" i="6"/>
  <c r="H113" i="6"/>
  <c r="AA112" i="6"/>
  <c r="T112" i="6"/>
  <c r="S112" i="6"/>
  <c r="Q112" i="6"/>
  <c r="O112" i="6"/>
  <c r="M112" i="6"/>
  <c r="U112" i="6" s="1"/>
  <c r="H112" i="6"/>
  <c r="AA111" i="6"/>
  <c r="T111" i="6"/>
  <c r="S111" i="6"/>
  <c r="X111" i="6" s="1"/>
  <c r="Q111" i="6"/>
  <c r="O111" i="6"/>
  <c r="M111" i="6"/>
  <c r="H111" i="6"/>
  <c r="T110" i="6"/>
  <c r="S110" i="6"/>
  <c r="X110" i="6" s="1"/>
  <c r="Q110" i="6"/>
  <c r="O110" i="6"/>
  <c r="W110" i="6" s="1"/>
  <c r="M110" i="6"/>
  <c r="H110" i="6"/>
  <c r="AA109" i="6"/>
  <c r="U109" i="6"/>
  <c r="T109" i="6"/>
  <c r="S109" i="6"/>
  <c r="Q109" i="6"/>
  <c r="V109" i="6" s="1"/>
  <c r="O109" i="6"/>
  <c r="M109" i="6"/>
  <c r="H109" i="6"/>
  <c r="AA108" i="6"/>
  <c r="T108" i="6"/>
  <c r="S108" i="6"/>
  <c r="Q108" i="6"/>
  <c r="V108" i="6" s="1"/>
  <c r="O108" i="6"/>
  <c r="M108" i="6"/>
  <c r="U108" i="6" s="1"/>
  <c r="H108" i="6"/>
  <c r="T107" i="6"/>
  <c r="Z108" i="6" s="1"/>
  <c r="S107" i="6"/>
  <c r="Q107" i="6"/>
  <c r="V107" i="6" s="1"/>
  <c r="O107" i="6"/>
  <c r="M107" i="6"/>
  <c r="U107" i="6" s="1"/>
  <c r="H107" i="6"/>
  <c r="AA106" i="6"/>
  <c r="T106" i="6"/>
  <c r="S106" i="6"/>
  <c r="Q106" i="6"/>
  <c r="O106" i="6"/>
  <c r="M106" i="6"/>
  <c r="U106" i="6" s="1"/>
  <c r="H106" i="6"/>
  <c r="AA105" i="6"/>
  <c r="T105" i="6"/>
  <c r="S105" i="6"/>
  <c r="Q105" i="6"/>
  <c r="O105" i="6"/>
  <c r="M105" i="6"/>
  <c r="H105" i="6"/>
  <c r="T104" i="6"/>
  <c r="S104" i="6"/>
  <c r="X104" i="6" s="1"/>
  <c r="Q104" i="6"/>
  <c r="O104" i="6"/>
  <c r="M104" i="6"/>
  <c r="H104" i="6"/>
  <c r="AA103" i="6"/>
  <c r="T103" i="6"/>
  <c r="S103" i="6"/>
  <c r="Q103" i="6"/>
  <c r="O103" i="6"/>
  <c r="M103" i="6"/>
  <c r="U103" i="6" s="1"/>
  <c r="H103" i="6"/>
  <c r="AA102" i="6"/>
  <c r="U102" i="6"/>
  <c r="T102" i="6"/>
  <c r="S102" i="6"/>
  <c r="Q102" i="6"/>
  <c r="O102" i="6"/>
  <c r="X102" i="6" s="1"/>
  <c r="M102" i="6"/>
  <c r="H102" i="6"/>
  <c r="T101" i="6"/>
  <c r="S101" i="6"/>
  <c r="Q101" i="6"/>
  <c r="O101" i="6"/>
  <c r="M101" i="6"/>
  <c r="U101" i="6" s="1"/>
  <c r="H101" i="6"/>
  <c r="AA100" i="6"/>
  <c r="T100" i="6"/>
  <c r="S100" i="6"/>
  <c r="X100" i="6" s="1"/>
  <c r="Q100" i="6"/>
  <c r="O100" i="6"/>
  <c r="M100" i="6"/>
  <c r="U100" i="6" s="1"/>
  <c r="H100" i="6"/>
  <c r="AA99" i="6"/>
  <c r="T99" i="6"/>
  <c r="S99" i="6"/>
  <c r="X99" i="6" s="1"/>
  <c r="Q99" i="6"/>
  <c r="O99" i="6"/>
  <c r="M99" i="6"/>
  <c r="H99" i="6"/>
  <c r="T98" i="6"/>
  <c r="S98" i="6"/>
  <c r="Q98" i="6"/>
  <c r="O98" i="6"/>
  <c r="W98" i="6" s="1"/>
  <c r="M98" i="6"/>
  <c r="H98" i="6"/>
  <c r="AA97" i="6"/>
  <c r="T97" i="6"/>
  <c r="S97" i="6"/>
  <c r="Q97" i="6"/>
  <c r="O97" i="6"/>
  <c r="M97" i="6"/>
  <c r="U97" i="6" s="1"/>
  <c r="H97" i="6"/>
  <c r="AA96" i="6"/>
  <c r="T96" i="6"/>
  <c r="U95" i="6" s="1"/>
  <c r="S96" i="6"/>
  <c r="Q96" i="6"/>
  <c r="O96" i="6"/>
  <c r="M96" i="6"/>
  <c r="U96" i="6" s="1"/>
  <c r="H96" i="6"/>
  <c r="T95" i="6"/>
  <c r="S95" i="6"/>
  <c r="Q95" i="6"/>
  <c r="O95" i="6"/>
  <c r="M95" i="6"/>
  <c r="H95" i="6"/>
  <c r="AA94" i="6"/>
  <c r="U94" i="6"/>
  <c r="T94" i="6"/>
  <c r="S94" i="6"/>
  <c r="Q94" i="6"/>
  <c r="O94" i="6"/>
  <c r="M94" i="6"/>
  <c r="H94" i="6"/>
  <c r="AA93" i="6"/>
  <c r="T93" i="6"/>
  <c r="S93" i="6"/>
  <c r="Q93" i="6"/>
  <c r="O93" i="6"/>
  <c r="M93" i="6"/>
  <c r="U93" i="6" s="1"/>
  <c r="H93" i="6"/>
  <c r="T92" i="6"/>
  <c r="S92" i="6"/>
  <c r="X92" i="6" s="1"/>
  <c r="Q92" i="6"/>
  <c r="O92" i="6"/>
  <c r="M92" i="6"/>
  <c r="U92" i="6" s="1"/>
  <c r="H92" i="6"/>
  <c r="AA91" i="6"/>
  <c r="T91" i="6"/>
  <c r="S91" i="6"/>
  <c r="X91" i="6" s="1"/>
  <c r="Q91" i="6"/>
  <c r="O91" i="6"/>
  <c r="W91" i="6" s="1"/>
  <c r="M91" i="6"/>
  <c r="U91" i="6" s="1"/>
  <c r="H91" i="6"/>
  <c r="AA90" i="6"/>
  <c r="U90" i="6"/>
  <c r="T90" i="6"/>
  <c r="S90" i="6"/>
  <c r="Q90" i="6"/>
  <c r="O90" i="6"/>
  <c r="M90" i="6"/>
  <c r="H90" i="6"/>
  <c r="T89" i="6"/>
  <c r="Z91" i="6" s="1"/>
  <c r="S89" i="6"/>
  <c r="Q89" i="6"/>
  <c r="O89" i="6"/>
  <c r="M89" i="6"/>
  <c r="U89" i="6" s="1"/>
  <c r="H89" i="6"/>
  <c r="AA88" i="6"/>
  <c r="U88" i="6"/>
  <c r="T88" i="6"/>
  <c r="S88" i="6"/>
  <c r="Q88" i="6"/>
  <c r="O88" i="6"/>
  <c r="W88" i="6" s="1"/>
  <c r="M88" i="6"/>
  <c r="H88" i="6"/>
  <c r="AA87" i="6"/>
  <c r="T87" i="6"/>
  <c r="S87" i="6"/>
  <c r="Q87" i="6"/>
  <c r="O87" i="6"/>
  <c r="M87" i="6"/>
  <c r="U87" i="6" s="1"/>
  <c r="H87" i="6"/>
  <c r="T86" i="6"/>
  <c r="S86" i="6"/>
  <c r="Q86" i="6"/>
  <c r="W86" i="6" s="1"/>
  <c r="O86" i="6"/>
  <c r="M86" i="6"/>
  <c r="H86" i="6"/>
  <c r="AA85" i="6"/>
  <c r="T85" i="6"/>
  <c r="S85" i="6"/>
  <c r="Q85" i="6"/>
  <c r="O85" i="6"/>
  <c r="W85" i="6" s="1"/>
  <c r="M85" i="6"/>
  <c r="U85" i="6" s="1"/>
  <c r="H85" i="6"/>
  <c r="AA84" i="6"/>
  <c r="T84" i="6"/>
  <c r="S84" i="6"/>
  <c r="Q84" i="6"/>
  <c r="O84" i="6"/>
  <c r="M84" i="6"/>
  <c r="U84" i="6" s="1"/>
  <c r="H84" i="6"/>
  <c r="T83" i="6"/>
  <c r="S83" i="6"/>
  <c r="Q83" i="6"/>
  <c r="O83" i="6"/>
  <c r="X83" i="6" s="1"/>
  <c r="M83" i="6"/>
  <c r="H83" i="6"/>
  <c r="AA82" i="6"/>
  <c r="T82" i="6"/>
  <c r="S82" i="6"/>
  <c r="Q82" i="6"/>
  <c r="O82" i="6"/>
  <c r="M82" i="6"/>
  <c r="U82" i="6" s="1"/>
  <c r="H82" i="6"/>
  <c r="AA81" i="6"/>
  <c r="T81" i="6"/>
  <c r="S81" i="6"/>
  <c r="Q81" i="6"/>
  <c r="O81" i="6"/>
  <c r="M81" i="6"/>
  <c r="U81" i="6" s="1"/>
  <c r="H81" i="6"/>
  <c r="T80" i="6"/>
  <c r="S80" i="6"/>
  <c r="Q80" i="6"/>
  <c r="W80" i="6" s="1"/>
  <c r="O80" i="6"/>
  <c r="M80" i="6"/>
  <c r="H80" i="6"/>
  <c r="AA79" i="6"/>
  <c r="T79" i="6"/>
  <c r="S79" i="6"/>
  <c r="Q79" i="6"/>
  <c r="O79" i="6"/>
  <c r="W79" i="6" s="1"/>
  <c r="M79" i="6"/>
  <c r="U79" i="6" s="1"/>
  <c r="H79" i="6"/>
  <c r="AA78" i="6"/>
  <c r="T78" i="6"/>
  <c r="S78" i="6"/>
  <c r="X78" i="6" s="1"/>
  <c r="Q78" i="6"/>
  <c r="O78" i="6"/>
  <c r="M78" i="6"/>
  <c r="U78" i="6" s="1"/>
  <c r="H78" i="6"/>
  <c r="T77" i="6"/>
  <c r="Z77" i="6" s="1"/>
  <c r="Z79" i="6" s="1"/>
  <c r="S77" i="6"/>
  <c r="Q77" i="6"/>
  <c r="O77" i="6"/>
  <c r="M77" i="6"/>
  <c r="U77" i="6" s="1"/>
  <c r="H77" i="6"/>
  <c r="AA76" i="6"/>
  <c r="T76" i="6"/>
  <c r="S76" i="6"/>
  <c r="Q76" i="6"/>
  <c r="O76" i="6"/>
  <c r="M76" i="6"/>
  <c r="U76" i="6" s="1"/>
  <c r="H76" i="6"/>
  <c r="AA75" i="6"/>
  <c r="T75" i="6"/>
  <c r="S75" i="6"/>
  <c r="Q75" i="6"/>
  <c r="O75" i="6"/>
  <c r="M75" i="6"/>
  <c r="H75" i="6"/>
  <c r="T74" i="6"/>
  <c r="S74" i="6"/>
  <c r="Q74" i="6"/>
  <c r="O74" i="6"/>
  <c r="M74" i="6"/>
  <c r="H74" i="6"/>
  <c r="AA73" i="6"/>
  <c r="T73" i="6"/>
  <c r="S73" i="6"/>
  <c r="X73" i="6" s="1"/>
  <c r="Q73" i="6"/>
  <c r="W73" i="6" s="1"/>
  <c r="O73" i="6"/>
  <c r="M73" i="6"/>
  <c r="U73" i="6" s="1"/>
  <c r="H73" i="6"/>
  <c r="AA72" i="6"/>
  <c r="X72" i="6"/>
  <c r="W72" i="6"/>
  <c r="V72" i="6"/>
  <c r="T72" i="6"/>
  <c r="H72" i="6"/>
  <c r="T71" i="6"/>
  <c r="S71" i="6"/>
  <c r="X71" i="6" s="1"/>
  <c r="Q71" i="6"/>
  <c r="O71" i="6"/>
  <c r="M71" i="6"/>
  <c r="H71" i="6"/>
  <c r="AA70" i="6"/>
  <c r="T70" i="6"/>
  <c r="S70" i="6"/>
  <c r="X70" i="6" s="1"/>
  <c r="Q70" i="6"/>
  <c r="O70" i="6"/>
  <c r="M70" i="6"/>
  <c r="U70" i="6" s="1"/>
  <c r="H70" i="6"/>
  <c r="AA69" i="6"/>
  <c r="T69" i="6"/>
  <c r="S69" i="6"/>
  <c r="Q69" i="6"/>
  <c r="O69" i="6"/>
  <c r="M69" i="6"/>
  <c r="U69" i="6" s="1"/>
  <c r="H69" i="6"/>
  <c r="T68" i="6"/>
  <c r="S68" i="6"/>
  <c r="Q68" i="6"/>
  <c r="O68" i="6"/>
  <c r="M68" i="6"/>
  <c r="H68" i="6"/>
  <c r="AA67" i="6"/>
  <c r="T67" i="6"/>
  <c r="S67" i="6"/>
  <c r="Q67" i="6"/>
  <c r="O67" i="6"/>
  <c r="M67" i="6"/>
  <c r="U67" i="6" s="1"/>
  <c r="H67" i="6"/>
  <c r="AA66" i="6"/>
  <c r="U66" i="6"/>
  <c r="T66" i="6"/>
  <c r="S66" i="6"/>
  <c r="Q66" i="6"/>
  <c r="V66" i="6" s="1"/>
  <c r="O66" i="6"/>
  <c r="W66" i="6" s="1"/>
  <c r="M66" i="6"/>
  <c r="H66" i="6"/>
  <c r="T65" i="6"/>
  <c r="Z66" i="6" s="1"/>
  <c r="S65" i="6"/>
  <c r="Q65" i="6"/>
  <c r="V65" i="6" s="1"/>
  <c r="O65" i="6"/>
  <c r="M65" i="6"/>
  <c r="H65" i="6"/>
  <c r="AA64" i="6"/>
  <c r="T64" i="6"/>
  <c r="S64" i="6"/>
  <c r="Q64" i="6"/>
  <c r="O64" i="6"/>
  <c r="W64" i="6" s="1"/>
  <c r="M64" i="6"/>
  <c r="U64" i="6" s="1"/>
  <c r="H64" i="6"/>
  <c r="AA63" i="6"/>
  <c r="T63" i="6"/>
  <c r="U62" i="6" s="1"/>
  <c r="S63" i="6"/>
  <c r="Q63" i="6"/>
  <c r="O63" i="6"/>
  <c r="M63" i="6"/>
  <c r="U63" i="6" s="1"/>
  <c r="H63" i="6"/>
  <c r="T62" i="6"/>
  <c r="S62" i="6"/>
  <c r="Q62" i="6"/>
  <c r="V62" i="6" s="1"/>
  <c r="O62" i="6"/>
  <c r="M62" i="6"/>
  <c r="H62" i="6"/>
  <c r="AA61" i="6"/>
  <c r="T61" i="6"/>
  <c r="S61" i="6"/>
  <c r="Q61" i="6"/>
  <c r="V61" i="6" s="1"/>
  <c r="O61" i="6"/>
  <c r="M61" i="6"/>
  <c r="U61" i="6" s="1"/>
  <c r="H61" i="6"/>
  <c r="AA60" i="6"/>
  <c r="T60" i="6"/>
  <c r="S60" i="6"/>
  <c r="Q60" i="6"/>
  <c r="O60" i="6"/>
  <c r="W60" i="6" s="1"/>
  <c r="M60" i="6"/>
  <c r="H60" i="6"/>
  <c r="T59" i="6"/>
  <c r="S59" i="6"/>
  <c r="Q59" i="6"/>
  <c r="V59" i="6" s="1"/>
  <c r="O59" i="6"/>
  <c r="W59" i="6" s="1"/>
  <c r="M59" i="6"/>
  <c r="H59" i="6"/>
  <c r="AA58" i="6"/>
  <c r="T58" i="6"/>
  <c r="S58" i="6"/>
  <c r="Q58" i="6"/>
  <c r="O58" i="6"/>
  <c r="X58" i="6" s="1"/>
  <c r="M58" i="6"/>
  <c r="U58" i="6" s="1"/>
  <c r="H58" i="6"/>
  <c r="AA57" i="6"/>
  <c r="T57" i="6"/>
  <c r="S57" i="6"/>
  <c r="Q57" i="6"/>
  <c r="O57" i="6"/>
  <c r="W57" i="6" s="1"/>
  <c r="M57" i="6"/>
  <c r="H57" i="6"/>
  <c r="T56" i="6"/>
  <c r="S56" i="6"/>
  <c r="Q56" i="6"/>
  <c r="V56" i="6" s="1"/>
  <c r="O56" i="6"/>
  <c r="M56" i="6"/>
  <c r="H56" i="6"/>
  <c r="AA55" i="6"/>
  <c r="T55" i="6"/>
  <c r="S55" i="6"/>
  <c r="Q55" i="6"/>
  <c r="O55" i="6"/>
  <c r="M55" i="6"/>
  <c r="H55" i="6"/>
  <c r="AA54" i="6"/>
  <c r="T54" i="6"/>
  <c r="S54" i="6"/>
  <c r="Q54" i="6"/>
  <c r="O54" i="6"/>
  <c r="M54" i="6"/>
  <c r="H54" i="6"/>
  <c r="T53" i="6"/>
  <c r="S53" i="6"/>
  <c r="Q53" i="6"/>
  <c r="O53" i="6"/>
  <c r="M53" i="6"/>
  <c r="H53" i="6"/>
  <c r="AA52" i="6"/>
  <c r="T52" i="6"/>
  <c r="S52" i="6"/>
  <c r="Q52" i="6"/>
  <c r="V52" i="6" s="1"/>
  <c r="O52" i="6"/>
  <c r="M52" i="6"/>
  <c r="U52" i="6" s="1"/>
  <c r="H52" i="6"/>
  <c r="AA51" i="6"/>
  <c r="T51" i="6"/>
  <c r="S51" i="6"/>
  <c r="Q51" i="6"/>
  <c r="O51" i="6"/>
  <c r="M51" i="6"/>
  <c r="H51" i="6"/>
  <c r="T50" i="6"/>
  <c r="Z52" i="6" s="1"/>
  <c r="S50" i="6"/>
  <c r="Q50" i="6"/>
  <c r="O50" i="6"/>
  <c r="M50" i="6"/>
  <c r="U50" i="6" s="1"/>
  <c r="H50" i="6"/>
  <c r="AA49" i="6"/>
  <c r="T49" i="6"/>
  <c r="S49" i="6"/>
  <c r="Q49" i="6"/>
  <c r="V49" i="6" s="1"/>
  <c r="O49" i="6"/>
  <c r="W49" i="6" s="1"/>
  <c r="M49" i="6"/>
  <c r="U49" i="6" s="1"/>
  <c r="H49" i="6"/>
  <c r="AA48" i="6"/>
  <c r="T48" i="6"/>
  <c r="S48" i="6"/>
  <c r="Q48" i="6"/>
  <c r="O48" i="6"/>
  <c r="X48" i="6" s="1"/>
  <c r="M48" i="6"/>
  <c r="U48" i="6" s="1"/>
  <c r="H48" i="6"/>
  <c r="T47" i="6"/>
  <c r="S47" i="6"/>
  <c r="X47" i="6" s="1"/>
  <c r="Q47" i="6"/>
  <c r="O47" i="6"/>
  <c r="M47" i="6"/>
  <c r="H47" i="6"/>
  <c r="AA46" i="6"/>
  <c r="T46" i="6"/>
  <c r="S46" i="6"/>
  <c r="Q46" i="6"/>
  <c r="O46" i="6"/>
  <c r="M46" i="6"/>
  <c r="U46" i="6" s="1"/>
  <c r="H46" i="6"/>
  <c r="AA45" i="6"/>
  <c r="T45" i="6"/>
  <c r="S45" i="6"/>
  <c r="X45" i="6" s="1"/>
  <c r="Q45" i="6"/>
  <c r="W45" i="6" s="1"/>
  <c r="O45" i="6"/>
  <c r="M45" i="6"/>
  <c r="U45" i="6" s="1"/>
  <c r="H45" i="6"/>
  <c r="T44" i="6"/>
  <c r="S44" i="6"/>
  <c r="Q44" i="6"/>
  <c r="W44" i="6" s="1"/>
  <c r="O44" i="6"/>
  <c r="M44" i="6"/>
  <c r="H44" i="6"/>
  <c r="AA43" i="6"/>
  <c r="T43" i="6"/>
  <c r="S43" i="6"/>
  <c r="Q43" i="6"/>
  <c r="O43" i="6"/>
  <c r="W43" i="6" s="1"/>
  <c r="M43" i="6"/>
  <c r="U43" i="6" s="1"/>
  <c r="H43" i="6"/>
  <c r="AA42" i="6"/>
  <c r="T42" i="6"/>
  <c r="S42" i="6"/>
  <c r="Q42" i="6"/>
  <c r="O42" i="6"/>
  <c r="M42" i="6"/>
  <c r="U42" i="6" s="1"/>
  <c r="H42" i="6"/>
  <c r="T41" i="6"/>
  <c r="S41" i="6"/>
  <c r="Q41" i="6"/>
  <c r="O41" i="6"/>
  <c r="M41" i="6"/>
  <c r="H41" i="6"/>
  <c r="AA40" i="6"/>
  <c r="T40" i="6"/>
  <c r="S40" i="6"/>
  <c r="Q40" i="6"/>
  <c r="O40" i="6"/>
  <c r="M40" i="6"/>
  <c r="U40" i="6" s="1"/>
  <c r="H40" i="6"/>
  <c r="AA39" i="6"/>
  <c r="T39" i="6"/>
  <c r="S39" i="6"/>
  <c r="X39" i="6" s="1"/>
  <c r="Q39" i="6"/>
  <c r="O39" i="6"/>
  <c r="W39" i="6" s="1"/>
  <c r="M39" i="6"/>
  <c r="H39" i="6"/>
  <c r="T38" i="6"/>
  <c r="S38" i="6"/>
  <c r="Q38" i="6"/>
  <c r="O38" i="6"/>
  <c r="W38" i="6" s="1"/>
  <c r="M38" i="6"/>
  <c r="H38" i="6"/>
  <c r="AA37" i="6"/>
  <c r="T37" i="6"/>
  <c r="S37" i="6"/>
  <c r="Q37" i="6"/>
  <c r="O37" i="6"/>
  <c r="M37" i="6"/>
  <c r="U37" i="6" s="1"/>
  <c r="H37" i="6"/>
  <c r="AA36" i="6"/>
  <c r="T36" i="6"/>
  <c r="S36" i="6"/>
  <c r="X36" i="6" s="1"/>
  <c r="Q36" i="6"/>
  <c r="O36" i="6"/>
  <c r="W36" i="6" s="1"/>
  <c r="M36" i="6"/>
  <c r="H36" i="6"/>
  <c r="T35" i="6"/>
  <c r="S35" i="6"/>
  <c r="Q35" i="6"/>
  <c r="O35" i="6"/>
  <c r="M35" i="6"/>
  <c r="H35" i="6"/>
  <c r="AA34" i="6"/>
  <c r="T34" i="6"/>
  <c r="S34" i="6"/>
  <c r="Q34" i="6"/>
  <c r="O34" i="6"/>
  <c r="M34" i="6"/>
  <c r="U34" i="6" s="1"/>
  <c r="H34" i="6"/>
  <c r="AA33" i="6"/>
  <c r="T33" i="6"/>
  <c r="U32" i="6" s="1"/>
  <c r="S33" i="6"/>
  <c r="Q33" i="6"/>
  <c r="O33" i="6"/>
  <c r="M33" i="6"/>
  <c r="U33" i="6" s="1"/>
  <c r="H33" i="6"/>
  <c r="T32" i="6"/>
  <c r="S32" i="6"/>
  <c r="Q32" i="6"/>
  <c r="O32" i="6"/>
  <c r="W32" i="6" s="1"/>
  <c r="M32" i="6"/>
  <c r="H32" i="6"/>
  <c r="AA31" i="6"/>
  <c r="T31" i="6"/>
  <c r="S31" i="6"/>
  <c r="Q31" i="6"/>
  <c r="O31" i="6"/>
  <c r="M31" i="6"/>
  <c r="U31" i="6" s="1"/>
  <c r="H31" i="6"/>
  <c r="AA30" i="6"/>
  <c r="T30" i="6"/>
  <c r="S30" i="6"/>
  <c r="Q30" i="6"/>
  <c r="O30" i="6"/>
  <c r="M30" i="6"/>
  <c r="U30" i="6" s="1"/>
  <c r="H30" i="6"/>
  <c r="T29" i="6"/>
  <c r="Z30" i="6" s="1"/>
  <c r="S29" i="6"/>
  <c r="Q29" i="6"/>
  <c r="O29" i="6"/>
  <c r="M29" i="6"/>
  <c r="U29" i="6" s="1"/>
  <c r="H29" i="6"/>
  <c r="AA28" i="6"/>
  <c r="T28" i="6"/>
  <c r="S28" i="6"/>
  <c r="Q28" i="6"/>
  <c r="O28" i="6"/>
  <c r="W28" i="6" s="1"/>
  <c r="M28" i="6"/>
  <c r="U28" i="6" s="1"/>
  <c r="H28" i="6"/>
  <c r="AA27" i="6"/>
  <c r="U27" i="6"/>
  <c r="T27" i="6"/>
  <c r="S27" i="6"/>
  <c r="Q27" i="6"/>
  <c r="O27" i="6"/>
  <c r="M27" i="6"/>
  <c r="H27" i="6"/>
  <c r="T26" i="6"/>
  <c r="S26" i="6"/>
  <c r="Q26" i="6"/>
  <c r="V26" i="6" s="1"/>
  <c r="O26" i="6"/>
  <c r="M26" i="6"/>
  <c r="U26" i="6" s="1"/>
  <c r="H26" i="6"/>
  <c r="AA25" i="6"/>
  <c r="T25" i="6"/>
  <c r="S25" i="6"/>
  <c r="Q25" i="6"/>
  <c r="V25" i="6" s="1"/>
  <c r="O25" i="6"/>
  <c r="M25" i="6"/>
  <c r="U25" i="6" s="1"/>
  <c r="H25" i="6"/>
  <c r="AA24" i="6"/>
  <c r="U24" i="6"/>
  <c r="T24" i="6"/>
  <c r="S24" i="6"/>
  <c r="Q24" i="6"/>
  <c r="V24" i="6" s="1"/>
  <c r="O24" i="6"/>
  <c r="M24" i="6"/>
  <c r="H24" i="6"/>
  <c r="T23" i="6"/>
  <c r="Z24" i="6" s="1"/>
  <c r="S23" i="6"/>
  <c r="Q23" i="6"/>
  <c r="O23" i="6"/>
  <c r="M23" i="6"/>
  <c r="U23" i="6" s="1"/>
  <c r="H23" i="6"/>
  <c r="AA22" i="6"/>
  <c r="T22" i="6"/>
  <c r="S22" i="6"/>
  <c r="Q22" i="6"/>
  <c r="O22" i="6"/>
  <c r="M22" i="6"/>
  <c r="U22" i="6" s="1"/>
  <c r="H22" i="6"/>
  <c r="AA21" i="6"/>
  <c r="T21" i="6"/>
  <c r="S21" i="6"/>
  <c r="X21" i="6" s="1"/>
  <c r="Q21" i="6"/>
  <c r="O21" i="6"/>
  <c r="M21" i="6"/>
  <c r="H21" i="6"/>
  <c r="T20" i="6"/>
  <c r="Z22" i="6" s="1"/>
  <c r="S20" i="6"/>
  <c r="Q20" i="6"/>
  <c r="V20" i="6" s="1"/>
  <c r="O20" i="6"/>
  <c r="M20" i="6"/>
  <c r="H20" i="6"/>
  <c r="AA19" i="6"/>
  <c r="T19" i="6"/>
  <c r="S19" i="6"/>
  <c r="Q19" i="6"/>
  <c r="O19" i="6"/>
  <c r="M19" i="6"/>
  <c r="U19" i="6" s="1"/>
  <c r="H19" i="6"/>
  <c r="AA18" i="6"/>
  <c r="T18" i="6"/>
  <c r="S18" i="6"/>
  <c r="X18" i="6" s="1"/>
  <c r="Q18" i="6"/>
  <c r="O18" i="6"/>
  <c r="M18" i="6"/>
  <c r="H18" i="6"/>
  <c r="T17" i="6"/>
  <c r="S17" i="6"/>
  <c r="Q17" i="6"/>
  <c r="V17" i="6" s="1"/>
  <c r="O17" i="6"/>
  <c r="M17" i="6"/>
  <c r="U17" i="6" s="1"/>
  <c r="H17" i="6"/>
  <c r="AA16" i="6"/>
  <c r="T16" i="6"/>
  <c r="S16" i="6"/>
  <c r="Q16" i="6"/>
  <c r="O16" i="6"/>
  <c r="M16" i="6"/>
  <c r="U16" i="6" s="1"/>
  <c r="H16" i="6"/>
  <c r="AA15" i="6"/>
  <c r="T15" i="6"/>
  <c r="S15" i="6"/>
  <c r="X15" i="6" s="1"/>
  <c r="Q15" i="6"/>
  <c r="O15" i="6"/>
  <c r="M15" i="6"/>
  <c r="U15" i="6" s="1"/>
  <c r="H15" i="6"/>
  <c r="T14" i="6"/>
  <c r="S14" i="6"/>
  <c r="Q14" i="6"/>
  <c r="O14" i="6"/>
  <c r="M14" i="6"/>
  <c r="H14" i="6"/>
  <c r="AA13" i="6"/>
  <c r="T13" i="6"/>
  <c r="S13" i="6"/>
  <c r="Q13" i="6"/>
  <c r="O13" i="6"/>
  <c r="W13" i="6" s="1"/>
  <c r="M13" i="6"/>
  <c r="U13" i="6" s="1"/>
  <c r="H13" i="6"/>
  <c r="AA12" i="6"/>
  <c r="T12" i="6"/>
  <c r="S12" i="6"/>
  <c r="X12" i="6" s="1"/>
  <c r="Q12" i="6"/>
  <c r="O12" i="6"/>
  <c r="M12" i="6"/>
  <c r="U12" i="6" s="1"/>
  <c r="H12" i="6"/>
  <c r="T11" i="6"/>
  <c r="S11" i="6"/>
  <c r="Q11" i="6"/>
  <c r="V11" i="6" s="1"/>
  <c r="O11" i="6"/>
  <c r="M11" i="6"/>
  <c r="H11" i="6"/>
  <c r="AA10" i="6"/>
  <c r="T10" i="6"/>
  <c r="S10" i="6"/>
  <c r="Q10" i="6"/>
  <c r="O10" i="6"/>
  <c r="W10" i="6" s="1"/>
  <c r="M10" i="6"/>
  <c r="U10" i="6" s="1"/>
  <c r="H10" i="6"/>
  <c r="AA9" i="6"/>
  <c r="U9" i="6"/>
  <c r="T9" i="6"/>
  <c r="S9" i="6"/>
  <c r="Q9" i="6"/>
  <c r="O9" i="6"/>
  <c r="W9" i="6" s="1"/>
  <c r="M9" i="6"/>
  <c r="H9" i="6"/>
  <c r="T8" i="6"/>
  <c r="Z10" i="6" s="1"/>
  <c r="S8" i="6"/>
  <c r="Q8" i="6"/>
  <c r="O8" i="6"/>
  <c r="M8" i="6"/>
  <c r="U8" i="6" s="1"/>
  <c r="H8" i="6"/>
  <c r="AA7" i="6"/>
  <c r="T7" i="6"/>
  <c r="S7" i="6"/>
  <c r="Q7" i="6"/>
  <c r="O7" i="6"/>
  <c r="W7" i="6" s="1"/>
  <c r="M7" i="6"/>
  <c r="U7" i="6" s="1"/>
  <c r="H7" i="6"/>
  <c r="AA6" i="6"/>
  <c r="U6" i="6"/>
  <c r="T6" i="6"/>
  <c r="S6" i="6"/>
  <c r="Q6" i="6"/>
  <c r="O6" i="6"/>
  <c r="W6" i="6" s="1"/>
  <c r="M6" i="6"/>
  <c r="H6" i="6"/>
  <c r="T5" i="6"/>
  <c r="Z6" i="6" s="1"/>
  <c r="S5" i="6"/>
  <c r="Q5" i="6"/>
  <c r="O5" i="6"/>
  <c r="W5" i="6" s="1"/>
  <c r="M5" i="6"/>
  <c r="U5" i="6" s="1"/>
  <c r="H5" i="6"/>
  <c r="AA4" i="6"/>
  <c r="T4" i="6"/>
  <c r="S4" i="6"/>
  <c r="Q4" i="6"/>
  <c r="O4" i="6"/>
  <c r="M4" i="6"/>
  <c r="U4" i="6" s="1"/>
  <c r="H4" i="6"/>
  <c r="AA3" i="6"/>
  <c r="T3" i="6"/>
  <c r="U2" i="6" s="1"/>
  <c r="S3" i="6"/>
  <c r="Q3" i="6"/>
  <c r="O3" i="6"/>
  <c r="M3" i="6"/>
  <c r="U3" i="6" s="1"/>
  <c r="H3" i="6"/>
  <c r="T2" i="6"/>
  <c r="S2" i="6"/>
  <c r="Q2" i="6"/>
  <c r="V2" i="6" s="1"/>
  <c r="O2" i="6"/>
  <c r="M2" i="6"/>
  <c r="H2" i="6"/>
  <c r="AA304" i="5"/>
  <c r="Z304" i="5"/>
  <c r="T304" i="5"/>
  <c r="S304" i="5"/>
  <c r="Q304" i="5"/>
  <c r="O304" i="5"/>
  <c r="M304" i="5"/>
  <c r="U304" i="5" s="1"/>
  <c r="AA303" i="5"/>
  <c r="Z303" i="5"/>
  <c r="T303" i="5"/>
  <c r="S303" i="5"/>
  <c r="X303" i="5" s="1"/>
  <c r="Q303" i="5"/>
  <c r="O303" i="5"/>
  <c r="M303" i="5"/>
  <c r="U303" i="5" s="1"/>
  <c r="T302" i="5"/>
  <c r="S302" i="5"/>
  <c r="Q302" i="5"/>
  <c r="O302" i="5"/>
  <c r="W302" i="5" s="1"/>
  <c r="M302" i="5"/>
  <c r="U302" i="5" s="1"/>
  <c r="AA301" i="5"/>
  <c r="T301" i="5"/>
  <c r="S301" i="5"/>
  <c r="X301" i="5" s="1"/>
  <c r="Q301" i="5"/>
  <c r="O301" i="5"/>
  <c r="M301" i="5"/>
  <c r="U301" i="5" s="1"/>
  <c r="AA300" i="5"/>
  <c r="T300" i="5"/>
  <c r="S300" i="5"/>
  <c r="Q300" i="5"/>
  <c r="O300" i="5"/>
  <c r="M300" i="5"/>
  <c r="T299" i="5"/>
  <c r="S299" i="5"/>
  <c r="Q299" i="5"/>
  <c r="O299" i="5"/>
  <c r="M299" i="5"/>
  <c r="U299" i="5" s="1"/>
  <c r="AA298" i="5"/>
  <c r="T298" i="5"/>
  <c r="S298" i="5"/>
  <c r="Q298" i="5"/>
  <c r="O298" i="5"/>
  <c r="M298" i="5"/>
  <c r="U298" i="5" s="1"/>
  <c r="AA297" i="5"/>
  <c r="T297" i="5"/>
  <c r="S297" i="5"/>
  <c r="Q297" i="5"/>
  <c r="V297" i="5" s="1"/>
  <c r="O297" i="5"/>
  <c r="M297" i="5"/>
  <c r="T296" i="5"/>
  <c r="S296" i="5"/>
  <c r="X296" i="5" s="1"/>
  <c r="Q296" i="5"/>
  <c r="O296" i="5"/>
  <c r="W296" i="5" s="1"/>
  <c r="M296" i="5"/>
  <c r="AA295" i="5"/>
  <c r="T295" i="5"/>
  <c r="S295" i="5"/>
  <c r="Q295" i="5"/>
  <c r="V295" i="5" s="1"/>
  <c r="O295" i="5"/>
  <c r="W295" i="5" s="1"/>
  <c r="M295" i="5"/>
  <c r="U295" i="5" s="1"/>
  <c r="AA294" i="5"/>
  <c r="T294" i="5"/>
  <c r="S294" i="5"/>
  <c r="X294" i="5" s="1"/>
  <c r="Q294" i="5"/>
  <c r="O294" i="5"/>
  <c r="W294" i="5" s="1"/>
  <c r="M294" i="5"/>
  <c r="U294" i="5" s="1"/>
  <c r="T293" i="5"/>
  <c r="S293" i="5"/>
  <c r="Q293" i="5"/>
  <c r="O293" i="5"/>
  <c r="W293" i="5" s="1"/>
  <c r="M293" i="5"/>
  <c r="AA292" i="5"/>
  <c r="T292" i="5"/>
  <c r="S292" i="5"/>
  <c r="X292" i="5" s="1"/>
  <c r="Q292" i="5"/>
  <c r="O292" i="5"/>
  <c r="M292" i="5"/>
  <c r="U292" i="5" s="1"/>
  <c r="AA291" i="5"/>
  <c r="T291" i="5"/>
  <c r="S291" i="5"/>
  <c r="Q291" i="5"/>
  <c r="O291" i="5"/>
  <c r="W291" i="5" s="1"/>
  <c r="M291" i="5"/>
  <c r="T290" i="5"/>
  <c r="Z290" i="5" s="1"/>
  <c r="S290" i="5"/>
  <c r="Q290" i="5"/>
  <c r="O290" i="5"/>
  <c r="M290" i="5"/>
  <c r="AA289" i="5"/>
  <c r="T289" i="5"/>
  <c r="S289" i="5"/>
  <c r="Q289" i="5"/>
  <c r="O289" i="5"/>
  <c r="M289" i="5"/>
  <c r="U289" i="5" s="1"/>
  <c r="AA288" i="5"/>
  <c r="T288" i="5"/>
  <c r="S288" i="5"/>
  <c r="X288" i="5" s="1"/>
  <c r="Q288" i="5"/>
  <c r="O288" i="5"/>
  <c r="M288" i="5"/>
  <c r="T287" i="5"/>
  <c r="S287" i="5"/>
  <c r="Q287" i="5"/>
  <c r="O287" i="5"/>
  <c r="M287" i="5"/>
  <c r="AA286" i="5"/>
  <c r="T286" i="5"/>
  <c r="S286" i="5"/>
  <c r="Q286" i="5"/>
  <c r="O286" i="5"/>
  <c r="M286" i="5"/>
  <c r="AA285" i="5"/>
  <c r="T285" i="5"/>
  <c r="S285" i="5"/>
  <c r="Q285" i="5"/>
  <c r="O285" i="5"/>
  <c r="M285" i="5"/>
  <c r="T284" i="5"/>
  <c r="S284" i="5"/>
  <c r="Q284" i="5"/>
  <c r="O284" i="5"/>
  <c r="M284" i="5"/>
  <c r="AA283" i="5"/>
  <c r="T283" i="5"/>
  <c r="S283" i="5"/>
  <c r="X283" i="5" s="1"/>
  <c r="Q283" i="5"/>
  <c r="V283" i="5" s="1"/>
  <c r="O283" i="5"/>
  <c r="M283" i="5"/>
  <c r="U283" i="5" s="1"/>
  <c r="AA282" i="5"/>
  <c r="T282" i="5"/>
  <c r="S282" i="5"/>
  <c r="Q282" i="5"/>
  <c r="O282" i="5"/>
  <c r="M282" i="5"/>
  <c r="U282" i="5" s="1"/>
  <c r="T281" i="5"/>
  <c r="S281" i="5"/>
  <c r="Q281" i="5"/>
  <c r="O281" i="5"/>
  <c r="W281" i="5" s="1"/>
  <c r="M281" i="5"/>
  <c r="AA280" i="5"/>
  <c r="T280" i="5"/>
  <c r="S280" i="5"/>
  <c r="X280" i="5" s="1"/>
  <c r="Q280" i="5"/>
  <c r="O280" i="5"/>
  <c r="W280" i="5" s="1"/>
  <c r="M280" i="5"/>
  <c r="U280" i="5" s="1"/>
  <c r="AA279" i="5"/>
  <c r="T279" i="5"/>
  <c r="S279" i="5"/>
  <c r="Q279" i="5"/>
  <c r="V279" i="5" s="1"/>
  <c r="O279" i="5"/>
  <c r="W279" i="5" s="1"/>
  <c r="M279" i="5"/>
  <c r="T278" i="5"/>
  <c r="Z280" i="5" s="1"/>
  <c r="S278" i="5"/>
  <c r="X278" i="5" s="1"/>
  <c r="Q278" i="5"/>
  <c r="O278" i="5"/>
  <c r="M278" i="5"/>
  <c r="U278" i="5" s="1"/>
  <c r="AA277" i="5"/>
  <c r="T277" i="5"/>
  <c r="S277" i="5"/>
  <c r="Q277" i="5"/>
  <c r="O277" i="5"/>
  <c r="M277" i="5"/>
  <c r="U277" i="5" s="1"/>
  <c r="AA276" i="5"/>
  <c r="T276" i="5"/>
  <c r="S276" i="5"/>
  <c r="Q276" i="5"/>
  <c r="V276" i="5" s="1"/>
  <c r="O276" i="5"/>
  <c r="M276" i="5"/>
  <c r="T275" i="5"/>
  <c r="S275" i="5"/>
  <c r="X275" i="5" s="1"/>
  <c r="Q275" i="5"/>
  <c r="O275" i="5"/>
  <c r="W275" i="5" s="1"/>
  <c r="M275" i="5"/>
  <c r="T274" i="5"/>
  <c r="S274" i="5"/>
  <c r="Q274" i="5"/>
  <c r="O274" i="5"/>
  <c r="X274" i="5" s="1"/>
  <c r="M274" i="5"/>
  <c r="U274" i="5" s="1"/>
  <c r="T273" i="5"/>
  <c r="S273" i="5"/>
  <c r="Q273" i="5"/>
  <c r="O273" i="5"/>
  <c r="W273" i="5" s="1"/>
  <c r="M273" i="5"/>
  <c r="T272" i="5"/>
  <c r="S272" i="5"/>
  <c r="X272" i="5" s="1"/>
  <c r="Q272" i="5"/>
  <c r="O272" i="5"/>
  <c r="M272" i="5"/>
  <c r="U272" i="5" s="1"/>
  <c r="AA271" i="5"/>
  <c r="U271" i="5"/>
  <c r="T271" i="5"/>
  <c r="S271" i="5"/>
  <c r="Q271" i="5"/>
  <c r="V271" i="5" s="1"/>
  <c r="O271" i="5"/>
  <c r="M271" i="5"/>
  <c r="AA270" i="5"/>
  <c r="T270" i="5"/>
  <c r="S270" i="5"/>
  <c r="Q270" i="5"/>
  <c r="O270" i="5"/>
  <c r="M270" i="5"/>
  <c r="U270" i="5" s="1"/>
  <c r="T269" i="5"/>
  <c r="S269" i="5"/>
  <c r="Q269" i="5"/>
  <c r="V269" i="5" s="1"/>
  <c r="O269" i="5"/>
  <c r="M269" i="5"/>
  <c r="AA268" i="5"/>
  <c r="Z268" i="5"/>
  <c r="T268" i="5"/>
  <c r="S268" i="5"/>
  <c r="Q268" i="5"/>
  <c r="O268" i="5"/>
  <c r="X268" i="5" s="1"/>
  <c r="M268" i="5"/>
  <c r="U268" i="5" s="1"/>
  <c r="AA267" i="5"/>
  <c r="Z267" i="5"/>
  <c r="T267" i="5"/>
  <c r="S267" i="5"/>
  <c r="Q267" i="5"/>
  <c r="O267" i="5"/>
  <c r="W267" i="5" s="1"/>
  <c r="M267" i="5"/>
  <c r="T266" i="5"/>
  <c r="S266" i="5"/>
  <c r="Q266" i="5"/>
  <c r="W266" i="5" s="1"/>
  <c r="O266" i="5"/>
  <c r="M266" i="5"/>
  <c r="U266" i="5" s="1"/>
  <c r="AA265" i="5"/>
  <c r="T265" i="5"/>
  <c r="S265" i="5"/>
  <c r="X265" i="5" s="1"/>
  <c r="Q265" i="5"/>
  <c r="O265" i="5"/>
  <c r="M265" i="5"/>
  <c r="U265" i="5" s="1"/>
  <c r="H265" i="5"/>
  <c r="AA264" i="5"/>
  <c r="T264" i="5"/>
  <c r="S264" i="5"/>
  <c r="Q264" i="5"/>
  <c r="O264" i="5"/>
  <c r="M264" i="5"/>
  <c r="H264" i="5"/>
  <c r="T263" i="5"/>
  <c r="S263" i="5"/>
  <c r="X263" i="5" s="1"/>
  <c r="Q263" i="5"/>
  <c r="O263" i="5"/>
  <c r="W263" i="5" s="1"/>
  <c r="M263" i="5"/>
  <c r="H263" i="5"/>
  <c r="AA262" i="5"/>
  <c r="T262" i="5"/>
  <c r="S262" i="5"/>
  <c r="Q262" i="5"/>
  <c r="O262" i="5"/>
  <c r="M262" i="5"/>
  <c r="U262" i="5" s="1"/>
  <c r="H262" i="5"/>
  <c r="AA261" i="5"/>
  <c r="T261" i="5"/>
  <c r="S261" i="5"/>
  <c r="X261" i="5" s="1"/>
  <c r="Q261" i="5"/>
  <c r="V261" i="5" s="1"/>
  <c r="O261" i="5"/>
  <c r="M261" i="5"/>
  <c r="H261" i="5"/>
  <c r="T260" i="5"/>
  <c r="Z261" i="5" s="1"/>
  <c r="S260" i="5"/>
  <c r="Q260" i="5"/>
  <c r="O260" i="5"/>
  <c r="X260" i="5" s="1"/>
  <c r="M260" i="5"/>
  <c r="U260" i="5" s="1"/>
  <c r="H260" i="5"/>
  <c r="AA259" i="5"/>
  <c r="AA258" i="5"/>
  <c r="AA256" i="5"/>
  <c r="T256" i="5"/>
  <c r="S256" i="5"/>
  <c r="Q256" i="5"/>
  <c r="O256" i="5"/>
  <c r="M256" i="5"/>
  <c r="H256" i="5"/>
  <c r="AA255" i="5"/>
  <c r="T255" i="5"/>
  <c r="S255" i="5"/>
  <c r="Q255" i="5"/>
  <c r="O255" i="5"/>
  <c r="M255" i="5"/>
  <c r="H255" i="5"/>
  <c r="AA254" i="5"/>
  <c r="T254" i="5"/>
  <c r="S254" i="5"/>
  <c r="X254" i="5" s="1"/>
  <c r="Q254" i="5"/>
  <c r="O254" i="5"/>
  <c r="M254" i="5"/>
  <c r="U254" i="5" s="1"/>
  <c r="H254" i="5"/>
  <c r="AA253" i="5"/>
  <c r="T253" i="5"/>
  <c r="S253" i="5"/>
  <c r="Q253" i="5"/>
  <c r="V253" i="5" s="1"/>
  <c r="O253" i="5"/>
  <c r="M253" i="5"/>
  <c r="H253" i="5"/>
  <c r="T252" i="5"/>
  <c r="Z254" i="5" s="1"/>
  <c r="S252" i="5"/>
  <c r="Q252" i="5"/>
  <c r="O252" i="5"/>
  <c r="M252" i="5"/>
  <c r="U252" i="5" s="1"/>
  <c r="H252" i="5"/>
  <c r="AA251" i="5"/>
  <c r="T251" i="5"/>
  <c r="S251" i="5"/>
  <c r="X251" i="5" s="1"/>
  <c r="Q251" i="5"/>
  <c r="O251" i="5"/>
  <c r="M251" i="5"/>
  <c r="U251" i="5" s="1"/>
  <c r="H251" i="5"/>
  <c r="AA250" i="5"/>
  <c r="T250" i="5"/>
  <c r="S250" i="5"/>
  <c r="Q250" i="5"/>
  <c r="O250" i="5"/>
  <c r="M250" i="5"/>
  <c r="H250" i="5"/>
  <c r="T249" i="5"/>
  <c r="S249" i="5"/>
  <c r="Q249" i="5"/>
  <c r="O249" i="5"/>
  <c r="M249" i="5"/>
  <c r="H249" i="5"/>
  <c r="AA248" i="5"/>
  <c r="T248" i="5"/>
  <c r="S248" i="5"/>
  <c r="X248" i="5" s="1"/>
  <c r="Q248" i="5"/>
  <c r="O248" i="5"/>
  <c r="M248" i="5"/>
  <c r="U248" i="5" s="1"/>
  <c r="H248" i="5"/>
  <c r="AA247" i="5"/>
  <c r="T247" i="5"/>
  <c r="S247" i="5"/>
  <c r="X247" i="5" s="1"/>
  <c r="Q247" i="5"/>
  <c r="V247" i="5" s="1"/>
  <c r="O247" i="5"/>
  <c r="M247" i="5"/>
  <c r="U247" i="5" s="1"/>
  <c r="H247" i="5"/>
  <c r="T246" i="5"/>
  <c r="S246" i="5"/>
  <c r="Q246" i="5"/>
  <c r="O246" i="5"/>
  <c r="X246" i="5" s="1"/>
  <c r="M246" i="5"/>
  <c r="H246" i="5"/>
  <c r="AA245" i="5"/>
  <c r="T245" i="5"/>
  <c r="S245" i="5"/>
  <c r="Q245" i="5"/>
  <c r="O245" i="5"/>
  <c r="M245" i="5"/>
  <c r="U245" i="5" s="1"/>
  <c r="H245" i="5"/>
  <c r="AA244" i="5"/>
  <c r="T244" i="5"/>
  <c r="S244" i="5"/>
  <c r="Q244" i="5"/>
  <c r="O244" i="5"/>
  <c r="W244" i="5" s="1"/>
  <c r="M244" i="5"/>
  <c r="H244" i="5"/>
  <c r="T243" i="5"/>
  <c r="S243" i="5"/>
  <c r="Q243" i="5"/>
  <c r="O243" i="5"/>
  <c r="M243" i="5"/>
  <c r="H243" i="5"/>
  <c r="AA242" i="5"/>
  <c r="T242" i="5"/>
  <c r="S242" i="5"/>
  <c r="Q242" i="5"/>
  <c r="O242" i="5"/>
  <c r="M242" i="5"/>
  <c r="U242" i="5" s="1"/>
  <c r="H242" i="5"/>
  <c r="AA241" i="5"/>
  <c r="T241" i="5"/>
  <c r="S241" i="5"/>
  <c r="Q241" i="5"/>
  <c r="O241" i="5"/>
  <c r="W241" i="5" s="1"/>
  <c r="M241" i="5"/>
  <c r="H241" i="5"/>
  <c r="T240" i="5"/>
  <c r="S240" i="5"/>
  <c r="Q240" i="5"/>
  <c r="O240" i="5"/>
  <c r="W240" i="5" s="1"/>
  <c r="M240" i="5"/>
  <c r="H240" i="5"/>
  <c r="AA239" i="5"/>
  <c r="T239" i="5"/>
  <c r="S239" i="5"/>
  <c r="Q239" i="5"/>
  <c r="O239" i="5"/>
  <c r="M239" i="5"/>
  <c r="H239" i="5"/>
  <c r="AA238" i="5"/>
  <c r="T238" i="5"/>
  <c r="S238" i="5"/>
  <c r="Q238" i="5"/>
  <c r="O238" i="5"/>
  <c r="M238" i="5"/>
  <c r="H238" i="5"/>
  <c r="T237" i="5"/>
  <c r="S237" i="5"/>
  <c r="Q237" i="5"/>
  <c r="O237" i="5"/>
  <c r="M237" i="5"/>
  <c r="H237" i="5"/>
  <c r="AA236" i="5"/>
  <c r="U236" i="5"/>
  <c r="T236" i="5"/>
  <c r="S236" i="5"/>
  <c r="Q236" i="5"/>
  <c r="V236" i="5" s="1"/>
  <c r="O236" i="5"/>
  <c r="W236" i="5" s="1"/>
  <c r="M236" i="5"/>
  <c r="H236" i="5"/>
  <c r="AA235" i="5"/>
  <c r="T235" i="5"/>
  <c r="S235" i="5"/>
  <c r="Q235" i="5"/>
  <c r="O235" i="5"/>
  <c r="W235" i="5" s="1"/>
  <c r="M235" i="5"/>
  <c r="U235" i="5" s="1"/>
  <c r="H235" i="5"/>
  <c r="T234" i="5"/>
  <c r="S234" i="5"/>
  <c r="Q234" i="5"/>
  <c r="O234" i="5"/>
  <c r="M234" i="5"/>
  <c r="H234" i="5"/>
  <c r="AA233" i="5"/>
  <c r="T233" i="5"/>
  <c r="S233" i="5"/>
  <c r="Q233" i="5"/>
  <c r="V233" i="5" s="1"/>
  <c r="O233" i="5"/>
  <c r="M233" i="5"/>
  <c r="U233" i="5" s="1"/>
  <c r="H233" i="5"/>
  <c r="AA232" i="5"/>
  <c r="T232" i="5"/>
  <c r="S232" i="5"/>
  <c r="Q232" i="5"/>
  <c r="O232" i="5"/>
  <c r="W232" i="5" s="1"/>
  <c r="M232" i="5"/>
  <c r="H232" i="5"/>
  <c r="T231" i="5"/>
  <c r="Z231" i="5" s="1"/>
  <c r="S231" i="5"/>
  <c r="Q231" i="5"/>
  <c r="V231" i="5" s="1"/>
  <c r="O231" i="5"/>
  <c r="M231" i="5"/>
  <c r="H231" i="5"/>
  <c r="AA230" i="5"/>
  <c r="T230" i="5"/>
  <c r="S230" i="5"/>
  <c r="Q230" i="5"/>
  <c r="O230" i="5"/>
  <c r="M230" i="5"/>
  <c r="U230" i="5" s="1"/>
  <c r="H230" i="5"/>
  <c r="AA229" i="5"/>
  <c r="T229" i="5"/>
  <c r="S229" i="5"/>
  <c r="Q229" i="5"/>
  <c r="O229" i="5"/>
  <c r="M229" i="5"/>
  <c r="H229" i="5"/>
  <c r="T228" i="5"/>
  <c r="Z228" i="5" s="1"/>
  <c r="S228" i="5"/>
  <c r="Q228" i="5"/>
  <c r="O228" i="5"/>
  <c r="M228" i="5"/>
  <c r="U228" i="5" s="1"/>
  <c r="H228" i="5"/>
  <c r="AA227" i="5"/>
  <c r="T227" i="5"/>
  <c r="S227" i="5"/>
  <c r="X227" i="5" s="1"/>
  <c r="Q227" i="5"/>
  <c r="W227" i="5" s="1"/>
  <c r="O227" i="5"/>
  <c r="M227" i="5"/>
  <c r="U227" i="5" s="1"/>
  <c r="H227" i="5"/>
  <c r="AA226" i="5"/>
  <c r="T226" i="5"/>
  <c r="S226" i="5"/>
  <c r="Q226" i="5"/>
  <c r="O226" i="5"/>
  <c r="W226" i="5" s="1"/>
  <c r="M226" i="5"/>
  <c r="H226" i="5"/>
  <c r="T225" i="5"/>
  <c r="S225" i="5"/>
  <c r="X225" i="5" s="1"/>
  <c r="Q225" i="5"/>
  <c r="O225" i="5"/>
  <c r="W225" i="5" s="1"/>
  <c r="M225" i="5"/>
  <c r="H225" i="5"/>
  <c r="AA224" i="5"/>
  <c r="T224" i="5"/>
  <c r="S224" i="5"/>
  <c r="X224" i="5" s="1"/>
  <c r="Q224" i="5"/>
  <c r="V224" i="5" s="1"/>
  <c r="O224" i="5"/>
  <c r="M224" i="5"/>
  <c r="U224" i="5" s="1"/>
  <c r="H224" i="5"/>
  <c r="AA223" i="5"/>
  <c r="T223" i="5"/>
  <c r="S223" i="5"/>
  <c r="Q223" i="5"/>
  <c r="O223" i="5"/>
  <c r="M223" i="5"/>
  <c r="H223" i="5"/>
  <c r="T222" i="5"/>
  <c r="S222" i="5"/>
  <c r="Q222" i="5"/>
  <c r="O222" i="5"/>
  <c r="M222" i="5"/>
  <c r="H222" i="5"/>
  <c r="AA221" i="5"/>
  <c r="T221" i="5"/>
  <c r="S221" i="5"/>
  <c r="X221" i="5" s="1"/>
  <c r="Q221" i="5"/>
  <c r="W221" i="5" s="1"/>
  <c r="O221" i="5"/>
  <c r="M221" i="5"/>
  <c r="U221" i="5" s="1"/>
  <c r="H221" i="5"/>
  <c r="AA220" i="5"/>
  <c r="T220" i="5"/>
  <c r="S220" i="5"/>
  <c r="Q220" i="5"/>
  <c r="O220" i="5"/>
  <c r="W220" i="5" s="1"/>
  <c r="M220" i="5"/>
  <c r="U220" i="5" s="1"/>
  <c r="H220" i="5"/>
  <c r="T219" i="5"/>
  <c r="S219" i="5"/>
  <c r="X219" i="5" s="1"/>
  <c r="Q219" i="5"/>
  <c r="O219" i="5"/>
  <c r="W219" i="5" s="1"/>
  <c r="M219" i="5"/>
  <c r="U219" i="5" s="1"/>
  <c r="H219" i="5"/>
  <c r="T218" i="5"/>
  <c r="S218" i="5"/>
  <c r="Q218" i="5"/>
  <c r="O218" i="5"/>
  <c r="M218" i="5"/>
  <c r="H218" i="5"/>
  <c r="T217" i="5"/>
  <c r="S217" i="5"/>
  <c r="Q217" i="5"/>
  <c r="O217" i="5"/>
  <c r="M217" i="5"/>
  <c r="H217" i="5"/>
  <c r="AA216" i="5"/>
  <c r="AA218" i="5" s="1"/>
  <c r="T216" i="5"/>
  <c r="S216" i="5"/>
  <c r="Q216" i="5"/>
  <c r="O216" i="5"/>
  <c r="M216" i="5"/>
  <c r="H216" i="5"/>
  <c r="AA215" i="5"/>
  <c r="T215" i="5"/>
  <c r="S215" i="5"/>
  <c r="Q215" i="5"/>
  <c r="O215" i="5"/>
  <c r="X215" i="5" s="1"/>
  <c r="M215" i="5"/>
  <c r="U215" i="5" s="1"/>
  <c r="H215" i="5"/>
  <c r="AA214" i="5"/>
  <c r="U214" i="5"/>
  <c r="T214" i="5"/>
  <c r="S214" i="5"/>
  <c r="Q214" i="5"/>
  <c r="O214" i="5"/>
  <c r="M214" i="5"/>
  <c r="H214" i="5"/>
  <c r="T213" i="5"/>
  <c r="Z215" i="5" s="1"/>
  <c r="S213" i="5"/>
  <c r="Q213" i="5"/>
  <c r="O213" i="5"/>
  <c r="M213" i="5"/>
  <c r="U213" i="5" s="1"/>
  <c r="H213" i="5"/>
  <c r="AA212" i="5"/>
  <c r="T212" i="5"/>
  <c r="S212" i="5"/>
  <c r="Q212" i="5"/>
  <c r="O212" i="5"/>
  <c r="M212" i="5"/>
  <c r="U212" i="5" s="1"/>
  <c r="H212" i="5"/>
  <c r="AA211" i="5"/>
  <c r="T211" i="5"/>
  <c r="S211" i="5"/>
  <c r="Q211" i="5"/>
  <c r="O211" i="5"/>
  <c r="W211" i="5" s="1"/>
  <c r="M211" i="5"/>
  <c r="U211" i="5" s="1"/>
  <c r="H211" i="5"/>
  <c r="T210" i="5"/>
  <c r="S210" i="5"/>
  <c r="X210" i="5" s="1"/>
  <c r="Q210" i="5"/>
  <c r="O210" i="5"/>
  <c r="M210" i="5"/>
  <c r="H210" i="5"/>
  <c r="AA209" i="5"/>
  <c r="T209" i="5"/>
  <c r="S209" i="5"/>
  <c r="Q209" i="5"/>
  <c r="O209" i="5"/>
  <c r="M209" i="5"/>
  <c r="U209" i="5" s="1"/>
  <c r="H209" i="5"/>
  <c r="AA208" i="5"/>
  <c r="U208" i="5"/>
  <c r="T208" i="5"/>
  <c r="S208" i="5"/>
  <c r="Q208" i="5"/>
  <c r="O208" i="5"/>
  <c r="M208" i="5"/>
  <c r="H208" i="5"/>
  <c r="T207" i="5"/>
  <c r="Z209" i="5" s="1"/>
  <c r="S207" i="5"/>
  <c r="Q207" i="5"/>
  <c r="O207" i="5"/>
  <c r="M207" i="5"/>
  <c r="U207" i="5" s="1"/>
  <c r="H207" i="5"/>
  <c r="AA206" i="5"/>
  <c r="T206" i="5"/>
  <c r="S206" i="5"/>
  <c r="Q206" i="5"/>
  <c r="O206" i="5"/>
  <c r="W206" i="5" s="1"/>
  <c r="M206" i="5"/>
  <c r="U206" i="5" s="1"/>
  <c r="H206" i="5"/>
  <c r="AA205" i="5"/>
  <c r="T205" i="5"/>
  <c r="S205" i="5"/>
  <c r="Q205" i="5"/>
  <c r="O205" i="5"/>
  <c r="M205" i="5"/>
  <c r="U205" i="5" s="1"/>
  <c r="H205" i="5"/>
  <c r="T204" i="5"/>
  <c r="S204" i="5"/>
  <c r="Q204" i="5"/>
  <c r="O204" i="5"/>
  <c r="M204" i="5"/>
  <c r="U204" i="5" s="1"/>
  <c r="H204" i="5"/>
  <c r="AA203" i="5"/>
  <c r="T203" i="5"/>
  <c r="Z203" i="5" s="1"/>
  <c r="S203" i="5"/>
  <c r="Q203" i="5"/>
  <c r="O203" i="5"/>
  <c r="X203" i="5" s="1"/>
  <c r="M203" i="5"/>
  <c r="U203" i="5" s="1"/>
  <c r="H203" i="5"/>
  <c r="AA202" i="5"/>
  <c r="U202" i="5"/>
  <c r="T202" i="5"/>
  <c r="S202" i="5"/>
  <c r="Q202" i="5"/>
  <c r="O202" i="5"/>
  <c r="M202" i="5"/>
  <c r="H202" i="5"/>
  <c r="U201" i="5"/>
  <c r="T201" i="5"/>
  <c r="Z202" i="5" s="1"/>
  <c r="S201" i="5"/>
  <c r="Q201" i="5"/>
  <c r="O201" i="5"/>
  <c r="M201" i="5"/>
  <c r="H201" i="5"/>
  <c r="AA200" i="5"/>
  <c r="T200" i="5"/>
  <c r="S200" i="5"/>
  <c r="Q200" i="5"/>
  <c r="O200" i="5"/>
  <c r="M200" i="5"/>
  <c r="U200" i="5" s="1"/>
  <c r="H200" i="5"/>
  <c r="AA199" i="5"/>
  <c r="T199" i="5"/>
  <c r="S199" i="5"/>
  <c r="Q199" i="5"/>
  <c r="O199" i="5"/>
  <c r="M199" i="5"/>
  <c r="H199" i="5"/>
  <c r="T198" i="5"/>
  <c r="S198" i="5"/>
  <c r="Q198" i="5"/>
  <c r="O198" i="5"/>
  <c r="W198" i="5" s="1"/>
  <c r="M198" i="5"/>
  <c r="H198" i="5"/>
  <c r="AA197" i="5"/>
  <c r="T197" i="5"/>
  <c r="S197" i="5"/>
  <c r="Q197" i="5"/>
  <c r="O197" i="5"/>
  <c r="X197" i="5" s="1"/>
  <c r="M197" i="5"/>
  <c r="U197" i="5" s="1"/>
  <c r="H197" i="5"/>
  <c r="AA196" i="5"/>
  <c r="T196" i="5"/>
  <c r="S196" i="5"/>
  <c r="Q196" i="5"/>
  <c r="O196" i="5"/>
  <c r="M196" i="5"/>
  <c r="U196" i="5" s="1"/>
  <c r="H196" i="5"/>
  <c r="T195" i="5"/>
  <c r="Z197" i="5" s="1"/>
  <c r="S195" i="5"/>
  <c r="X195" i="5" s="1"/>
  <c r="Q195" i="5"/>
  <c r="O195" i="5"/>
  <c r="M195" i="5"/>
  <c r="U195" i="5" s="1"/>
  <c r="H195" i="5"/>
  <c r="AA194" i="5"/>
  <c r="T194" i="5"/>
  <c r="S194" i="5"/>
  <c r="X194" i="5" s="1"/>
  <c r="Q194" i="5"/>
  <c r="O194" i="5"/>
  <c r="M194" i="5"/>
  <c r="U194" i="5" s="1"/>
  <c r="H194" i="5"/>
  <c r="AA193" i="5"/>
  <c r="T193" i="5"/>
  <c r="S193" i="5"/>
  <c r="Q193" i="5"/>
  <c r="O193" i="5"/>
  <c r="M193" i="5"/>
  <c r="H193" i="5"/>
  <c r="T192" i="5"/>
  <c r="S192" i="5"/>
  <c r="X192" i="5" s="1"/>
  <c r="Q192" i="5"/>
  <c r="O192" i="5"/>
  <c r="M192" i="5"/>
  <c r="U192" i="5" s="1"/>
  <c r="H192" i="5"/>
  <c r="AA191" i="5"/>
  <c r="T191" i="5"/>
  <c r="S191" i="5"/>
  <c r="Q191" i="5"/>
  <c r="O191" i="5"/>
  <c r="M191" i="5"/>
  <c r="U191" i="5" s="1"/>
  <c r="H191" i="5"/>
  <c r="AA190" i="5"/>
  <c r="T190" i="5"/>
  <c r="S190" i="5"/>
  <c r="Q190" i="5"/>
  <c r="O190" i="5"/>
  <c r="M190" i="5"/>
  <c r="U190" i="5" s="1"/>
  <c r="H190" i="5"/>
  <c r="T189" i="5"/>
  <c r="Z191" i="5" s="1"/>
  <c r="S189" i="5"/>
  <c r="Q189" i="5"/>
  <c r="O189" i="5"/>
  <c r="M189" i="5"/>
  <c r="U189" i="5" s="1"/>
  <c r="H189" i="5"/>
  <c r="AA188" i="5"/>
  <c r="T188" i="5"/>
  <c r="S188" i="5"/>
  <c r="Q188" i="5"/>
  <c r="O188" i="5"/>
  <c r="M188" i="5"/>
  <c r="H188" i="5"/>
  <c r="AA187" i="5"/>
  <c r="T187" i="5"/>
  <c r="S187" i="5"/>
  <c r="Q187" i="5"/>
  <c r="O187" i="5"/>
  <c r="M187" i="5"/>
  <c r="H187" i="5"/>
  <c r="U186" i="5"/>
  <c r="T186" i="5"/>
  <c r="S186" i="5"/>
  <c r="Q186" i="5"/>
  <c r="V186" i="5" s="1"/>
  <c r="O186" i="5"/>
  <c r="M186" i="5"/>
  <c r="H186" i="5"/>
  <c r="U185" i="5"/>
  <c r="T185" i="5"/>
  <c r="S185" i="5"/>
  <c r="X185" i="5" s="1"/>
  <c r="Q185" i="5"/>
  <c r="W185" i="5" s="1"/>
  <c r="O185" i="5"/>
  <c r="M185" i="5"/>
  <c r="H185" i="5"/>
  <c r="T184" i="5"/>
  <c r="Z186" i="5" s="1"/>
  <c r="AA186" i="5" s="1"/>
  <c r="S184" i="5"/>
  <c r="Q184" i="5"/>
  <c r="O184" i="5"/>
  <c r="W184" i="5" s="1"/>
  <c r="M184" i="5"/>
  <c r="U184" i="5" s="1"/>
  <c r="H184" i="5"/>
  <c r="AA183" i="5"/>
  <c r="T183" i="5"/>
  <c r="S183" i="5"/>
  <c r="Q183" i="5"/>
  <c r="O183" i="5"/>
  <c r="M183" i="5"/>
  <c r="U183" i="5" s="1"/>
  <c r="H183" i="5"/>
  <c r="AA182" i="5"/>
  <c r="T182" i="5"/>
  <c r="S182" i="5"/>
  <c r="Q182" i="5"/>
  <c r="O182" i="5"/>
  <c r="M182" i="5"/>
  <c r="U182" i="5" s="1"/>
  <c r="H182" i="5"/>
  <c r="T181" i="5"/>
  <c r="S181" i="5"/>
  <c r="Q181" i="5"/>
  <c r="O181" i="5"/>
  <c r="M181" i="5"/>
  <c r="H181" i="5"/>
  <c r="AA180" i="5"/>
  <c r="T180" i="5"/>
  <c r="S180" i="5"/>
  <c r="Q180" i="5"/>
  <c r="O180" i="5"/>
  <c r="M180" i="5"/>
  <c r="U180" i="5" s="1"/>
  <c r="H180" i="5"/>
  <c r="AA179" i="5"/>
  <c r="T179" i="5"/>
  <c r="S179" i="5"/>
  <c r="X179" i="5" s="1"/>
  <c r="Q179" i="5"/>
  <c r="O179" i="5"/>
  <c r="M179" i="5"/>
  <c r="H179" i="5"/>
  <c r="T178" i="5"/>
  <c r="S178" i="5"/>
  <c r="Q178" i="5"/>
  <c r="O178" i="5"/>
  <c r="W178" i="5" s="1"/>
  <c r="M178" i="5"/>
  <c r="H178" i="5"/>
  <c r="AA177" i="5"/>
  <c r="T177" i="5"/>
  <c r="S177" i="5"/>
  <c r="Q177" i="5"/>
  <c r="O177" i="5"/>
  <c r="M177" i="5"/>
  <c r="U177" i="5" s="1"/>
  <c r="H177" i="5"/>
  <c r="AA176" i="5"/>
  <c r="T176" i="5"/>
  <c r="S176" i="5"/>
  <c r="Q176" i="5"/>
  <c r="O176" i="5"/>
  <c r="M176" i="5"/>
  <c r="U176" i="5" s="1"/>
  <c r="H176" i="5"/>
  <c r="T175" i="5"/>
  <c r="S175" i="5"/>
  <c r="Q175" i="5"/>
  <c r="O175" i="5"/>
  <c r="M175" i="5"/>
  <c r="H175" i="5"/>
  <c r="AA174" i="5"/>
  <c r="T174" i="5"/>
  <c r="S174" i="5"/>
  <c r="Q174" i="5"/>
  <c r="O174" i="5"/>
  <c r="M174" i="5"/>
  <c r="U174" i="5" s="1"/>
  <c r="H174" i="5"/>
  <c r="AA173" i="5"/>
  <c r="T173" i="5"/>
  <c r="S173" i="5"/>
  <c r="Q173" i="5"/>
  <c r="O173" i="5"/>
  <c r="W173" i="5" s="1"/>
  <c r="M173" i="5"/>
  <c r="U173" i="5" s="1"/>
  <c r="H173" i="5"/>
  <c r="T172" i="5"/>
  <c r="S172" i="5"/>
  <c r="X172" i="5" s="1"/>
  <c r="Q172" i="5"/>
  <c r="O172" i="5"/>
  <c r="W172" i="5" s="1"/>
  <c r="M172" i="5"/>
  <c r="H172" i="5"/>
  <c r="AA171" i="5"/>
  <c r="T171" i="5"/>
  <c r="S171" i="5"/>
  <c r="Q171" i="5"/>
  <c r="O171" i="5"/>
  <c r="M171" i="5"/>
  <c r="U171" i="5" s="1"/>
  <c r="H171" i="5"/>
  <c r="AA170" i="5"/>
  <c r="T170" i="5"/>
  <c r="S170" i="5"/>
  <c r="Q170" i="5"/>
  <c r="O170" i="5"/>
  <c r="M170" i="5"/>
  <c r="U170" i="5" s="1"/>
  <c r="H170" i="5"/>
  <c r="T169" i="5"/>
  <c r="S169" i="5"/>
  <c r="X169" i="5" s="1"/>
  <c r="Q169" i="5"/>
  <c r="O169" i="5"/>
  <c r="M169" i="5"/>
  <c r="U169" i="5" s="1"/>
  <c r="H169" i="5"/>
  <c r="AA168" i="5"/>
  <c r="T168" i="5"/>
  <c r="S168" i="5"/>
  <c r="Q168" i="5"/>
  <c r="O168" i="5"/>
  <c r="W168" i="5" s="1"/>
  <c r="M168" i="5"/>
  <c r="U168" i="5" s="1"/>
  <c r="H168" i="5"/>
  <c r="AA167" i="5"/>
  <c r="T167" i="5"/>
  <c r="S167" i="5"/>
  <c r="X167" i="5" s="1"/>
  <c r="Q167" i="5"/>
  <c r="W167" i="5" s="1"/>
  <c r="O167" i="5"/>
  <c r="M167" i="5"/>
  <c r="H167" i="5"/>
  <c r="T166" i="5"/>
  <c r="S166" i="5"/>
  <c r="Q166" i="5"/>
  <c r="O166" i="5"/>
  <c r="M166" i="5"/>
  <c r="H166" i="5"/>
  <c r="AA165" i="5"/>
  <c r="T165" i="5"/>
  <c r="S165" i="5"/>
  <c r="Q165" i="5"/>
  <c r="O165" i="5"/>
  <c r="W165" i="5" s="1"/>
  <c r="M165" i="5"/>
  <c r="U165" i="5" s="1"/>
  <c r="H165" i="5"/>
  <c r="AA164" i="5"/>
  <c r="T164" i="5"/>
  <c r="S164" i="5"/>
  <c r="Q164" i="5"/>
  <c r="O164" i="5"/>
  <c r="M164" i="5"/>
  <c r="H164" i="5"/>
  <c r="T163" i="5"/>
  <c r="Z163" i="5" s="1"/>
  <c r="S163" i="5"/>
  <c r="Q163" i="5"/>
  <c r="O163" i="5"/>
  <c r="M163" i="5"/>
  <c r="U163" i="5" s="1"/>
  <c r="H163" i="5"/>
  <c r="AA162" i="5"/>
  <c r="T162" i="5"/>
  <c r="S162" i="5"/>
  <c r="Q162" i="5"/>
  <c r="O162" i="5"/>
  <c r="W162" i="5" s="1"/>
  <c r="M162" i="5"/>
  <c r="U162" i="5" s="1"/>
  <c r="H162" i="5"/>
  <c r="AA161" i="5"/>
  <c r="T161" i="5"/>
  <c r="S161" i="5"/>
  <c r="X161" i="5" s="1"/>
  <c r="Q161" i="5"/>
  <c r="V161" i="5" s="1"/>
  <c r="O161" i="5"/>
  <c r="M161" i="5"/>
  <c r="H161" i="5"/>
  <c r="T160" i="5"/>
  <c r="S160" i="5"/>
  <c r="Q160" i="5"/>
  <c r="O160" i="5"/>
  <c r="W160" i="5" s="1"/>
  <c r="M160" i="5"/>
  <c r="H160" i="5"/>
  <c r="AA159" i="5"/>
  <c r="T159" i="5"/>
  <c r="S159" i="5"/>
  <c r="Q159" i="5"/>
  <c r="O159" i="5"/>
  <c r="M159" i="5"/>
  <c r="H159" i="5"/>
  <c r="T158" i="5"/>
  <c r="S158" i="5"/>
  <c r="Q158" i="5"/>
  <c r="O158" i="5"/>
  <c r="M158" i="5"/>
  <c r="H158" i="5"/>
  <c r="T157" i="5"/>
  <c r="S157" i="5"/>
  <c r="Q157" i="5"/>
  <c r="O157" i="5"/>
  <c r="M157" i="5"/>
  <c r="H157" i="5"/>
  <c r="T156" i="5"/>
  <c r="S156" i="5"/>
  <c r="Q156" i="5"/>
  <c r="O156" i="5"/>
  <c r="M156" i="5"/>
  <c r="H156" i="5"/>
  <c r="T155" i="5"/>
  <c r="S155" i="5"/>
  <c r="Q155" i="5"/>
  <c r="O155" i="5"/>
  <c r="M155" i="5"/>
  <c r="H155" i="5"/>
  <c r="T154" i="5"/>
  <c r="S154" i="5"/>
  <c r="Q154" i="5"/>
  <c r="O154" i="5"/>
  <c r="M154" i="5"/>
  <c r="H154" i="5"/>
  <c r="AA153" i="5"/>
  <c r="T153" i="5"/>
  <c r="S153" i="5"/>
  <c r="Q153" i="5"/>
  <c r="O153" i="5"/>
  <c r="M153" i="5"/>
  <c r="H153" i="5"/>
  <c r="T152" i="5"/>
  <c r="S152" i="5"/>
  <c r="Q152" i="5"/>
  <c r="O152" i="5"/>
  <c r="M152" i="5"/>
  <c r="H152" i="5"/>
  <c r="AA151" i="5"/>
  <c r="T151" i="5"/>
  <c r="S151" i="5"/>
  <c r="Q151" i="5"/>
  <c r="O151" i="5"/>
  <c r="M151" i="5"/>
  <c r="U151" i="5" s="1"/>
  <c r="H151" i="5"/>
  <c r="AA150" i="5"/>
  <c r="T150" i="5"/>
  <c r="S150" i="5"/>
  <c r="Q150" i="5"/>
  <c r="O150" i="5"/>
  <c r="M150" i="5"/>
  <c r="U150" i="5" s="1"/>
  <c r="H150" i="5"/>
  <c r="T149" i="5"/>
  <c r="Z151" i="5" s="1"/>
  <c r="S149" i="5"/>
  <c r="Q149" i="5"/>
  <c r="O149" i="5"/>
  <c r="W149" i="5" s="1"/>
  <c r="M149" i="5"/>
  <c r="U149" i="5" s="1"/>
  <c r="H149" i="5"/>
  <c r="AA148" i="5"/>
  <c r="T148" i="5"/>
  <c r="S148" i="5"/>
  <c r="Q148" i="5"/>
  <c r="O148" i="5"/>
  <c r="M148" i="5"/>
  <c r="U148" i="5" s="1"/>
  <c r="H148" i="5"/>
  <c r="AA147" i="5"/>
  <c r="T147" i="5"/>
  <c r="U146" i="5" s="1"/>
  <c r="S147" i="5"/>
  <c r="Q147" i="5"/>
  <c r="O147" i="5"/>
  <c r="M147" i="5"/>
  <c r="U147" i="5" s="1"/>
  <c r="H147" i="5"/>
  <c r="T146" i="5"/>
  <c r="S146" i="5"/>
  <c r="Q146" i="5"/>
  <c r="O146" i="5"/>
  <c r="M146" i="5"/>
  <c r="H146" i="5"/>
  <c r="AA145" i="5"/>
  <c r="T145" i="5"/>
  <c r="S145" i="5"/>
  <c r="Q145" i="5"/>
  <c r="O145" i="5"/>
  <c r="M145" i="5"/>
  <c r="U145" i="5" s="1"/>
  <c r="H145" i="5"/>
  <c r="AA144" i="5"/>
  <c r="T144" i="5"/>
  <c r="S144" i="5"/>
  <c r="Q144" i="5"/>
  <c r="V144" i="5" s="1"/>
  <c r="O144" i="5"/>
  <c r="M144" i="5"/>
  <c r="U144" i="5" s="1"/>
  <c r="H144" i="5"/>
  <c r="T143" i="5"/>
  <c r="Z145" i="5" s="1"/>
  <c r="S143" i="5"/>
  <c r="Q143" i="5"/>
  <c r="O143" i="5"/>
  <c r="W143" i="5" s="1"/>
  <c r="M143" i="5"/>
  <c r="U143" i="5" s="1"/>
  <c r="H143" i="5"/>
  <c r="AA142" i="5"/>
  <c r="T142" i="5"/>
  <c r="S142" i="5"/>
  <c r="Q142" i="5"/>
  <c r="O142" i="5"/>
  <c r="M142" i="5"/>
  <c r="U142" i="5" s="1"/>
  <c r="H142" i="5"/>
  <c r="AA141" i="5"/>
  <c r="T141" i="5"/>
  <c r="U140" i="5" s="1"/>
  <c r="S141" i="5"/>
  <c r="X141" i="5" s="1"/>
  <c r="Q141" i="5"/>
  <c r="O141" i="5"/>
  <c r="M141" i="5"/>
  <c r="U141" i="5" s="1"/>
  <c r="H141" i="5"/>
  <c r="T140" i="5"/>
  <c r="S140" i="5"/>
  <c r="X140" i="5" s="1"/>
  <c r="Q140" i="5"/>
  <c r="V140" i="5" s="1"/>
  <c r="O140" i="5"/>
  <c r="M140" i="5"/>
  <c r="H140" i="5"/>
  <c r="AA139" i="5"/>
  <c r="T139" i="5"/>
  <c r="S139" i="5"/>
  <c r="Q139" i="5"/>
  <c r="O139" i="5"/>
  <c r="M139" i="5"/>
  <c r="U139" i="5" s="1"/>
  <c r="H139" i="5"/>
  <c r="AA138" i="5"/>
  <c r="T138" i="5"/>
  <c r="S138" i="5"/>
  <c r="Q138" i="5"/>
  <c r="O138" i="5"/>
  <c r="M138" i="5"/>
  <c r="U138" i="5" s="1"/>
  <c r="H138" i="5"/>
  <c r="T137" i="5"/>
  <c r="Z139" i="5" s="1"/>
  <c r="S137" i="5"/>
  <c r="Q137" i="5"/>
  <c r="O137" i="5"/>
  <c r="W137" i="5" s="1"/>
  <c r="M137" i="5"/>
  <c r="U137" i="5" s="1"/>
  <c r="H137" i="5"/>
  <c r="AA136" i="5"/>
  <c r="T136" i="5"/>
  <c r="S136" i="5"/>
  <c r="Q136" i="5"/>
  <c r="O136" i="5"/>
  <c r="M136" i="5"/>
  <c r="U136" i="5" s="1"/>
  <c r="H136" i="5"/>
  <c r="AA135" i="5"/>
  <c r="T135" i="5"/>
  <c r="U134" i="5" s="1"/>
  <c r="S135" i="5"/>
  <c r="Q135" i="5"/>
  <c r="O135" i="5"/>
  <c r="M135" i="5"/>
  <c r="U135" i="5" s="1"/>
  <c r="H135" i="5"/>
  <c r="T134" i="5"/>
  <c r="S134" i="5"/>
  <c r="Q134" i="5"/>
  <c r="O134" i="5"/>
  <c r="M134" i="5"/>
  <c r="H134" i="5"/>
  <c r="AA133" i="5"/>
  <c r="T133" i="5"/>
  <c r="S133" i="5"/>
  <c r="Q133" i="5"/>
  <c r="O133" i="5"/>
  <c r="M133" i="5"/>
  <c r="U133" i="5" s="1"/>
  <c r="H133" i="5"/>
  <c r="AA132" i="5"/>
  <c r="T132" i="5"/>
  <c r="S132" i="5"/>
  <c r="Q132" i="5"/>
  <c r="V132" i="5" s="1"/>
  <c r="O132" i="5"/>
  <c r="M132" i="5"/>
  <c r="U132" i="5" s="1"/>
  <c r="H132" i="5"/>
  <c r="T131" i="5"/>
  <c r="Z133" i="5" s="1"/>
  <c r="S131" i="5"/>
  <c r="Q131" i="5"/>
  <c r="O131" i="5"/>
  <c r="W131" i="5" s="1"/>
  <c r="M131" i="5"/>
  <c r="U131" i="5" s="1"/>
  <c r="H131" i="5"/>
  <c r="AA130" i="5"/>
  <c r="T130" i="5"/>
  <c r="S130" i="5"/>
  <c r="Q130" i="5"/>
  <c r="O130" i="5"/>
  <c r="M130" i="5"/>
  <c r="U130" i="5" s="1"/>
  <c r="H130" i="5"/>
  <c r="AA129" i="5"/>
  <c r="T129" i="5"/>
  <c r="U128" i="5" s="1"/>
  <c r="S129" i="5"/>
  <c r="X129" i="5" s="1"/>
  <c r="Q129" i="5"/>
  <c r="O129" i="5"/>
  <c r="M129" i="5"/>
  <c r="U129" i="5" s="1"/>
  <c r="H129" i="5"/>
  <c r="T128" i="5"/>
  <c r="S128" i="5"/>
  <c r="X128" i="5" s="1"/>
  <c r="Q128" i="5"/>
  <c r="V128" i="5" s="1"/>
  <c r="O128" i="5"/>
  <c r="M128" i="5"/>
  <c r="H128" i="5"/>
  <c r="AA127" i="5"/>
  <c r="T127" i="5"/>
  <c r="S127" i="5"/>
  <c r="Q127" i="5"/>
  <c r="O127" i="5"/>
  <c r="M127" i="5"/>
  <c r="U127" i="5" s="1"/>
  <c r="H127" i="5"/>
  <c r="AA126" i="5"/>
  <c r="T126" i="5"/>
  <c r="S126" i="5"/>
  <c r="Q126" i="5"/>
  <c r="O126" i="5"/>
  <c r="M126" i="5"/>
  <c r="U126" i="5" s="1"/>
  <c r="H126" i="5"/>
  <c r="T125" i="5"/>
  <c r="Z127" i="5" s="1"/>
  <c r="S125" i="5"/>
  <c r="Q125" i="5"/>
  <c r="O125" i="5"/>
  <c r="W125" i="5" s="1"/>
  <c r="M125" i="5"/>
  <c r="U125" i="5" s="1"/>
  <c r="H125" i="5"/>
  <c r="AA124" i="5"/>
  <c r="T124" i="5"/>
  <c r="S124" i="5"/>
  <c r="Q124" i="5"/>
  <c r="O124" i="5"/>
  <c r="M124" i="5"/>
  <c r="U124" i="5" s="1"/>
  <c r="H124" i="5"/>
  <c r="AA123" i="5"/>
  <c r="T123" i="5"/>
  <c r="U122" i="5" s="1"/>
  <c r="S123" i="5"/>
  <c r="Q123" i="5"/>
  <c r="O123" i="5"/>
  <c r="M123" i="5"/>
  <c r="U123" i="5" s="1"/>
  <c r="H123" i="5"/>
  <c r="T122" i="5"/>
  <c r="S122" i="5"/>
  <c r="Q122" i="5"/>
  <c r="O122" i="5"/>
  <c r="M122" i="5"/>
  <c r="H122" i="5"/>
  <c r="AA121" i="5"/>
  <c r="T121" i="5"/>
  <c r="S121" i="5"/>
  <c r="Q121" i="5"/>
  <c r="V121" i="5" s="1"/>
  <c r="O121" i="5"/>
  <c r="M121" i="5"/>
  <c r="U121" i="5" s="1"/>
  <c r="H121" i="5"/>
  <c r="AA120" i="5"/>
  <c r="T120" i="5"/>
  <c r="S120" i="5"/>
  <c r="Q120" i="5"/>
  <c r="O120" i="5"/>
  <c r="W120" i="5" s="1"/>
  <c r="M120" i="5"/>
  <c r="H120" i="5"/>
  <c r="T119" i="5"/>
  <c r="S119" i="5"/>
  <c r="X119" i="5" s="1"/>
  <c r="Q119" i="5"/>
  <c r="V119" i="5" s="1"/>
  <c r="O119" i="5"/>
  <c r="M119" i="5"/>
  <c r="H119" i="5"/>
  <c r="AA118" i="5"/>
  <c r="U118" i="5"/>
  <c r="T118" i="5"/>
  <c r="S118" i="5"/>
  <c r="Q118" i="5"/>
  <c r="O118" i="5"/>
  <c r="M118" i="5"/>
  <c r="H118" i="5"/>
  <c r="AA117" i="5"/>
  <c r="T117" i="5"/>
  <c r="S117" i="5"/>
  <c r="Q117" i="5"/>
  <c r="O117" i="5"/>
  <c r="X117" i="5" s="1"/>
  <c r="M117" i="5"/>
  <c r="U117" i="5" s="1"/>
  <c r="H117" i="5"/>
  <c r="T116" i="5"/>
  <c r="Z118" i="5" s="1"/>
  <c r="S116" i="5"/>
  <c r="Q116" i="5"/>
  <c r="O116" i="5"/>
  <c r="M116" i="5"/>
  <c r="U116" i="5" s="1"/>
  <c r="H116" i="5"/>
  <c r="AA115" i="5"/>
  <c r="T115" i="5"/>
  <c r="S115" i="5"/>
  <c r="Q115" i="5"/>
  <c r="O115" i="5"/>
  <c r="M115" i="5"/>
  <c r="U115" i="5" s="1"/>
  <c r="H115" i="5"/>
  <c r="AA114" i="5"/>
  <c r="T114" i="5"/>
  <c r="S114" i="5"/>
  <c r="X114" i="5" s="1"/>
  <c r="Q114" i="5"/>
  <c r="O114" i="5"/>
  <c r="M114" i="5"/>
  <c r="U114" i="5" s="1"/>
  <c r="H114" i="5"/>
  <c r="T113" i="5"/>
  <c r="S113" i="5"/>
  <c r="X113" i="5" s="1"/>
  <c r="Q113" i="5"/>
  <c r="V113" i="5" s="1"/>
  <c r="O113" i="5"/>
  <c r="M113" i="5"/>
  <c r="H113" i="5"/>
  <c r="AA112" i="5"/>
  <c r="T112" i="5"/>
  <c r="S112" i="5"/>
  <c r="Q112" i="5"/>
  <c r="V112" i="5" s="1"/>
  <c r="O112" i="5"/>
  <c r="M112" i="5"/>
  <c r="U112" i="5" s="1"/>
  <c r="H112" i="5"/>
  <c r="AA111" i="5"/>
  <c r="T111" i="5"/>
  <c r="S111" i="5"/>
  <c r="Q111" i="5"/>
  <c r="O111" i="5"/>
  <c r="M111" i="5"/>
  <c r="U111" i="5" s="1"/>
  <c r="H111" i="5"/>
  <c r="U110" i="5"/>
  <c r="T110" i="5"/>
  <c r="Z111" i="5" s="1"/>
  <c r="S110" i="5"/>
  <c r="Q110" i="5"/>
  <c r="O110" i="5"/>
  <c r="M110" i="5"/>
  <c r="H110" i="5"/>
  <c r="AA109" i="5"/>
  <c r="T109" i="5"/>
  <c r="S109" i="5"/>
  <c r="Q109" i="5"/>
  <c r="O109" i="5"/>
  <c r="M109" i="5"/>
  <c r="U109" i="5" s="1"/>
  <c r="H109" i="5"/>
  <c r="AA108" i="5"/>
  <c r="T108" i="5"/>
  <c r="S108" i="5"/>
  <c r="X108" i="5" s="1"/>
  <c r="Q108" i="5"/>
  <c r="V108" i="5" s="1"/>
  <c r="O108" i="5"/>
  <c r="M108" i="5"/>
  <c r="H108" i="5"/>
  <c r="T107" i="5"/>
  <c r="S107" i="5"/>
  <c r="Q107" i="5"/>
  <c r="O107" i="5"/>
  <c r="W107" i="5" s="1"/>
  <c r="M107" i="5"/>
  <c r="H107" i="5"/>
  <c r="AA106" i="5"/>
  <c r="U106" i="5"/>
  <c r="T106" i="5"/>
  <c r="S106" i="5"/>
  <c r="Q106" i="5"/>
  <c r="O106" i="5"/>
  <c r="X106" i="5" s="1"/>
  <c r="M106" i="5"/>
  <c r="H106" i="5"/>
  <c r="AA105" i="5"/>
  <c r="T105" i="5"/>
  <c r="S105" i="5"/>
  <c r="Q105" i="5"/>
  <c r="O105" i="5"/>
  <c r="M105" i="5"/>
  <c r="U105" i="5" s="1"/>
  <c r="H105" i="5"/>
  <c r="T104" i="5"/>
  <c r="Z106" i="5" s="1"/>
  <c r="S104" i="5"/>
  <c r="Q104" i="5"/>
  <c r="O104" i="5"/>
  <c r="M104" i="5"/>
  <c r="U104" i="5" s="1"/>
  <c r="H104" i="5"/>
  <c r="AA103" i="5"/>
  <c r="T103" i="5"/>
  <c r="S103" i="5"/>
  <c r="X103" i="5" s="1"/>
  <c r="Q103" i="5"/>
  <c r="O103" i="5"/>
  <c r="M103" i="5"/>
  <c r="U103" i="5" s="1"/>
  <c r="H103" i="5"/>
  <c r="AA102" i="5"/>
  <c r="T102" i="5"/>
  <c r="S102" i="5"/>
  <c r="X102" i="5" s="1"/>
  <c r="Q102" i="5"/>
  <c r="O102" i="5"/>
  <c r="M102" i="5"/>
  <c r="U102" i="5" s="1"/>
  <c r="H102" i="5"/>
  <c r="T101" i="5"/>
  <c r="S101" i="5"/>
  <c r="X101" i="5" s="1"/>
  <c r="Q101" i="5"/>
  <c r="O101" i="5"/>
  <c r="M101" i="5"/>
  <c r="H101" i="5"/>
  <c r="AA100" i="5"/>
  <c r="T100" i="5"/>
  <c r="S100" i="5"/>
  <c r="Q100" i="5"/>
  <c r="O100" i="5"/>
  <c r="M100" i="5"/>
  <c r="U100" i="5" s="1"/>
  <c r="H100" i="5"/>
  <c r="AA99" i="5"/>
  <c r="U99" i="5"/>
  <c r="T99" i="5"/>
  <c r="S99" i="5"/>
  <c r="Q99" i="5"/>
  <c r="V99" i="5" s="1"/>
  <c r="O99" i="5"/>
  <c r="X99" i="5" s="1"/>
  <c r="M99" i="5"/>
  <c r="H99" i="5"/>
  <c r="U98" i="5"/>
  <c r="T98" i="5"/>
  <c r="S98" i="5"/>
  <c r="Q98" i="5"/>
  <c r="O98" i="5"/>
  <c r="X98" i="5" s="1"/>
  <c r="M98" i="5"/>
  <c r="H98" i="5"/>
  <c r="AA97" i="5"/>
  <c r="T97" i="5"/>
  <c r="S97" i="5"/>
  <c r="X97" i="5" s="1"/>
  <c r="Q97" i="5"/>
  <c r="O97" i="5"/>
  <c r="M97" i="5"/>
  <c r="U97" i="5" s="1"/>
  <c r="H97" i="5"/>
  <c r="AA96" i="5"/>
  <c r="T96" i="5"/>
  <c r="S96" i="5"/>
  <c r="X96" i="5" s="1"/>
  <c r="Q96" i="5"/>
  <c r="O96" i="5"/>
  <c r="M96" i="5"/>
  <c r="H96" i="5"/>
  <c r="T95" i="5"/>
  <c r="S95" i="5"/>
  <c r="Q95" i="5"/>
  <c r="O95" i="5"/>
  <c r="W95" i="5" s="1"/>
  <c r="M95" i="5"/>
  <c r="H95" i="5"/>
  <c r="AA94" i="5"/>
  <c r="U94" i="5"/>
  <c r="T94" i="5"/>
  <c r="S94" i="5"/>
  <c r="Q94" i="5"/>
  <c r="O94" i="5"/>
  <c r="M94" i="5"/>
  <c r="H94" i="5"/>
  <c r="AA93" i="5"/>
  <c r="T93" i="5"/>
  <c r="S93" i="5"/>
  <c r="Q93" i="5"/>
  <c r="O93" i="5"/>
  <c r="M93" i="5"/>
  <c r="U93" i="5" s="1"/>
  <c r="H93" i="5"/>
  <c r="T92" i="5"/>
  <c r="S92" i="5"/>
  <c r="Q92" i="5"/>
  <c r="O92" i="5"/>
  <c r="M92" i="5"/>
  <c r="H92" i="5"/>
  <c r="AA91" i="5"/>
  <c r="T91" i="5"/>
  <c r="S91" i="5"/>
  <c r="Q91" i="5"/>
  <c r="V91" i="5" s="1"/>
  <c r="O91" i="5"/>
  <c r="M91" i="5"/>
  <c r="U91" i="5" s="1"/>
  <c r="H91" i="5"/>
  <c r="AA90" i="5"/>
  <c r="T90" i="5"/>
  <c r="S90" i="5"/>
  <c r="Q90" i="5"/>
  <c r="O90" i="5"/>
  <c r="M90" i="5"/>
  <c r="U90" i="5" s="1"/>
  <c r="H90" i="5"/>
  <c r="T89" i="5"/>
  <c r="S89" i="5"/>
  <c r="Q89" i="5"/>
  <c r="O89" i="5"/>
  <c r="W89" i="5" s="1"/>
  <c r="M89" i="5"/>
  <c r="H89" i="5"/>
  <c r="AA88" i="5"/>
  <c r="T88" i="5"/>
  <c r="S88" i="5"/>
  <c r="X88" i="5" s="1"/>
  <c r="Q88" i="5"/>
  <c r="O88" i="5"/>
  <c r="M88" i="5"/>
  <c r="U88" i="5" s="1"/>
  <c r="H88" i="5"/>
  <c r="AA87" i="5"/>
  <c r="T87" i="5"/>
  <c r="S87" i="5"/>
  <c r="Q87" i="5"/>
  <c r="V87" i="5" s="1"/>
  <c r="O87" i="5"/>
  <c r="M87" i="5"/>
  <c r="H87" i="5"/>
  <c r="T86" i="5"/>
  <c r="S86" i="5"/>
  <c r="Q86" i="5"/>
  <c r="V86" i="5" s="1"/>
  <c r="O86" i="5"/>
  <c r="M86" i="5"/>
  <c r="H86" i="5"/>
  <c r="AA85" i="5"/>
  <c r="T85" i="5"/>
  <c r="S85" i="5"/>
  <c r="X85" i="5" s="1"/>
  <c r="Q85" i="5"/>
  <c r="O85" i="5"/>
  <c r="M85" i="5"/>
  <c r="U85" i="5" s="1"/>
  <c r="H85" i="5"/>
  <c r="AA84" i="5"/>
  <c r="T84" i="5"/>
  <c r="S84" i="5"/>
  <c r="X84" i="5" s="1"/>
  <c r="Q84" i="5"/>
  <c r="O84" i="5"/>
  <c r="M84" i="5"/>
  <c r="U84" i="5" s="1"/>
  <c r="H84" i="5"/>
  <c r="T83" i="5"/>
  <c r="S83" i="5"/>
  <c r="Q83" i="5"/>
  <c r="O83" i="5"/>
  <c r="W83" i="5" s="1"/>
  <c r="M83" i="5"/>
  <c r="H83" i="5"/>
  <c r="AA82" i="5"/>
  <c r="U82" i="5"/>
  <c r="T82" i="5"/>
  <c r="S82" i="5"/>
  <c r="Q82" i="5"/>
  <c r="V82" i="5" s="1"/>
  <c r="O82" i="5"/>
  <c r="W82" i="5" s="1"/>
  <c r="M82" i="5"/>
  <c r="H82" i="5"/>
  <c r="AA81" i="5"/>
  <c r="T81" i="5"/>
  <c r="S81" i="5"/>
  <c r="Q81" i="5"/>
  <c r="O81" i="5"/>
  <c r="M81" i="5"/>
  <c r="U81" i="5" s="1"/>
  <c r="H81" i="5"/>
  <c r="T80" i="5"/>
  <c r="S80" i="5"/>
  <c r="Q80" i="5"/>
  <c r="O80" i="5"/>
  <c r="M80" i="5"/>
  <c r="H80" i="5"/>
  <c r="AA79" i="5"/>
  <c r="U79" i="5"/>
  <c r="T79" i="5"/>
  <c r="S79" i="5"/>
  <c r="Q79" i="5"/>
  <c r="O79" i="5"/>
  <c r="M79" i="5"/>
  <c r="H79" i="5"/>
  <c r="AA78" i="5"/>
  <c r="T78" i="5"/>
  <c r="S78" i="5"/>
  <c r="Q78" i="5"/>
  <c r="V78" i="5" s="1"/>
  <c r="O78" i="5"/>
  <c r="M78" i="5"/>
  <c r="U78" i="5" s="1"/>
  <c r="H78" i="5"/>
  <c r="T77" i="5"/>
  <c r="S77" i="5"/>
  <c r="Q77" i="5"/>
  <c r="O77" i="5"/>
  <c r="W77" i="5" s="1"/>
  <c r="M77" i="5"/>
  <c r="U77" i="5" s="1"/>
  <c r="H77" i="5"/>
  <c r="AA76" i="5"/>
  <c r="T76" i="5"/>
  <c r="S76" i="5"/>
  <c r="Q76" i="5"/>
  <c r="O76" i="5"/>
  <c r="M76" i="5"/>
  <c r="U76" i="5" s="1"/>
  <c r="H76" i="5"/>
  <c r="AA75" i="5"/>
  <c r="T75" i="5"/>
  <c r="S75" i="5"/>
  <c r="Q75" i="5"/>
  <c r="O75" i="5"/>
  <c r="M75" i="5"/>
  <c r="H75" i="5"/>
  <c r="T74" i="5"/>
  <c r="S74" i="5"/>
  <c r="Q74" i="5"/>
  <c r="O74" i="5"/>
  <c r="M74" i="5"/>
  <c r="H74" i="5"/>
  <c r="AA73" i="5"/>
  <c r="T73" i="5"/>
  <c r="U72" i="5" s="1"/>
  <c r="Y72" i="5" s="1"/>
  <c r="S73" i="5"/>
  <c r="Q73" i="5"/>
  <c r="O73" i="5"/>
  <c r="M73" i="5"/>
  <c r="U73" i="5" s="1"/>
  <c r="H73" i="5"/>
  <c r="AA72" i="5"/>
  <c r="X72" i="5"/>
  <c r="W72" i="5"/>
  <c r="V72" i="5"/>
  <c r="T72" i="5"/>
  <c r="H72" i="5"/>
  <c r="T71" i="5"/>
  <c r="S71" i="5"/>
  <c r="X71" i="5" s="1"/>
  <c r="Q71" i="5"/>
  <c r="O71" i="5"/>
  <c r="M71" i="5"/>
  <c r="U71" i="5" s="1"/>
  <c r="H71" i="5"/>
  <c r="AA70" i="5"/>
  <c r="T70" i="5"/>
  <c r="S70" i="5"/>
  <c r="Q70" i="5"/>
  <c r="O70" i="5"/>
  <c r="W70" i="5" s="1"/>
  <c r="M70" i="5"/>
  <c r="U70" i="5" s="1"/>
  <c r="H70" i="5"/>
  <c r="AA69" i="5"/>
  <c r="T69" i="5"/>
  <c r="S69" i="5"/>
  <c r="Q69" i="5"/>
  <c r="O69" i="5"/>
  <c r="M69" i="5"/>
  <c r="H69" i="5"/>
  <c r="T68" i="5"/>
  <c r="S68" i="5"/>
  <c r="Q68" i="5"/>
  <c r="O68" i="5"/>
  <c r="M68" i="5"/>
  <c r="H68" i="5"/>
  <c r="AA67" i="5"/>
  <c r="T67" i="5"/>
  <c r="S67" i="5"/>
  <c r="X67" i="5" s="1"/>
  <c r="Q67" i="5"/>
  <c r="O67" i="5"/>
  <c r="M67" i="5"/>
  <c r="U67" i="5" s="1"/>
  <c r="H67" i="5"/>
  <c r="AA66" i="5"/>
  <c r="T66" i="5"/>
  <c r="S66" i="5"/>
  <c r="X66" i="5" s="1"/>
  <c r="Q66" i="5"/>
  <c r="O66" i="5"/>
  <c r="M66" i="5"/>
  <c r="H66" i="5"/>
  <c r="T65" i="5"/>
  <c r="S65" i="5"/>
  <c r="Q65" i="5"/>
  <c r="O65" i="5"/>
  <c r="W65" i="5" s="1"/>
  <c r="M65" i="5"/>
  <c r="H65" i="5"/>
  <c r="AA64" i="5"/>
  <c r="T64" i="5"/>
  <c r="S64" i="5"/>
  <c r="X64" i="5" s="1"/>
  <c r="Q64" i="5"/>
  <c r="O64" i="5"/>
  <c r="M64" i="5"/>
  <c r="U64" i="5" s="1"/>
  <c r="H64" i="5"/>
  <c r="AA63" i="5"/>
  <c r="T63" i="5"/>
  <c r="S63" i="5"/>
  <c r="Q63" i="5"/>
  <c r="W63" i="5" s="1"/>
  <c r="O63" i="5"/>
  <c r="M63" i="5"/>
  <c r="H63" i="5"/>
  <c r="T62" i="5"/>
  <c r="S62" i="5"/>
  <c r="Q62" i="5"/>
  <c r="O62" i="5"/>
  <c r="W62" i="5" s="1"/>
  <c r="M62" i="5"/>
  <c r="H62" i="5"/>
  <c r="AA61" i="5"/>
  <c r="T61" i="5"/>
  <c r="U59" i="5" s="1"/>
  <c r="S61" i="5"/>
  <c r="X61" i="5" s="1"/>
  <c r="Q61" i="5"/>
  <c r="O61" i="5"/>
  <c r="M61" i="5"/>
  <c r="U61" i="5" s="1"/>
  <c r="H61" i="5"/>
  <c r="AA60" i="5"/>
  <c r="T60" i="5"/>
  <c r="S60" i="5"/>
  <c r="Q60" i="5"/>
  <c r="O60" i="5"/>
  <c r="M60" i="5"/>
  <c r="H60" i="5"/>
  <c r="T59" i="5"/>
  <c r="S59" i="5"/>
  <c r="Q59" i="5"/>
  <c r="O59" i="5"/>
  <c r="W59" i="5" s="1"/>
  <c r="M59" i="5"/>
  <c r="H59" i="5"/>
  <c r="AA58" i="5"/>
  <c r="T58" i="5"/>
  <c r="S58" i="5"/>
  <c r="X58" i="5" s="1"/>
  <c r="Q58" i="5"/>
  <c r="O58" i="5"/>
  <c r="W58" i="5" s="1"/>
  <c r="M58" i="5"/>
  <c r="U58" i="5" s="1"/>
  <c r="H58" i="5"/>
  <c r="AA57" i="5"/>
  <c r="T57" i="5"/>
  <c r="S57" i="5"/>
  <c r="X57" i="5" s="1"/>
  <c r="Q57" i="5"/>
  <c r="O57" i="5"/>
  <c r="W57" i="5" s="1"/>
  <c r="M57" i="5"/>
  <c r="U57" i="5" s="1"/>
  <c r="H57" i="5"/>
  <c r="T56" i="5"/>
  <c r="S56" i="5"/>
  <c r="Q56" i="5"/>
  <c r="O56" i="5"/>
  <c r="M56" i="5"/>
  <c r="H56" i="5"/>
  <c r="AA55" i="5"/>
  <c r="T55" i="5"/>
  <c r="S55" i="5"/>
  <c r="Q55" i="5"/>
  <c r="O55" i="5"/>
  <c r="M55" i="5"/>
  <c r="H55" i="5"/>
  <c r="AA54" i="5"/>
  <c r="T54" i="5"/>
  <c r="S54" i="5"/>
  <c r="Q54" i="5"/>
  <c r="O54" i="5"/>
  <c r="M54" i="5"/>
  <c r="H54" i="5"/>
  <c r="T53" i="5"/>
  <c r="S53" i="5"/>
  <c r="Q53" i="5"/>
  <c r="O53" i="5"/>
  <c r="M53" i="5"/>
  <c r="H53" i="5"/>
  <c r="AA52" i="5"/>
  <c r="T52" i="5"/>
  <c r="S52" i="5"/>
  <c r="Q52" i="5"/>
  <c r="O52" i="5"/>
  <c r="X52" i="5" s="1"/>
  <c r="M52" i="5"/>
  <c r="U52" i="5" s="1"/>
  <c r="H52" i="5"/>
  <c r="AA51" i="5"/>
  <c r="T51" i="5"/>
  <c r="S51" i="5"/>
  <c r="Q51" i="5"/>
  <c r="O51" i="5"/>
  <c r="W51" i="5" s="1"/>
  <c r="M51" i="5"/>
  <c r="U51" i="5" s="1"/>
  <c r="H51" i="5"/>
  <c r="T50" i="5"/>
  <c r="S50" i="5"/>
  <c r="Q50" i="5"/>
  <c r="W50" i="5" s="1"/>
  <c r="O50" i="5"/>
  <c r="M50" i="5"/>
  <c r="H50" i="5"/>
  <c r="AA49" i="5"/>
  <c r="T49" i="5"/>
  <c r="S49" i="5"/>
  <c r="Q49" i="5"/>
  <c r="O49" i="5"/>
  <c r="M49" i="5"/>
  <c r="U49" i="5" s="1"/>
  <c r="H49" i="5"/>
  <c r="AA48" i="5"/>
  <c r="T48" i="5"/>
  <c r="S48" i="5"/>
  <c r="Q48" i="5"/>
  <c r="O48" i="5"/>
  <c r="M48" i="5"/>
  <c r="U48" i="5" s="1"/>
  <c r="H48" i="5"/>
  <c r="T47" i="5"/>
  <c r="S47" i="5"/>
  <c r="Q47" i="5"/>
  <c r="O47" i="5"/>
  <c r="M47" i="5"/>
  <c r="U47" i="5" s="1"/>
  <c r="H47" i="5"/>
  <c r="AA46" i="5"/>
  <c r="T46" i="5"/>
  <c r="S46" i="5"/>
  <c r="Q46" i="5"/>
  <c r="O46" i="5"/>
  <c r="M46" i="5"/>
  <c r="U46" i="5" s="1"/>
  <c r="H46" i="5"/>
  <c r="AA45" i="5"/>
  <c r="T45" i="5"/>
  <c r="U44" i="5" s="1"/>
  <c r="S45" i="5"/>
  <c r="Q45" i="5"/>
  <c r="O45" i="5"/>
  <c r="M45" i="5"/>
  <c r="U45" i="5" s="1"/>
  <c r="H45" i="5"/>
  <c r="T44" i="5"/>
  <c r="Z46" i="5" s="1"/>
  <c r="S44" i="5"/>
  <c r="Q44" i="5"/>
  <c r="O44" i="5"/>
  <c r="M44" i="5"/>
  <c r="H44" i="5"/>
  <c r="AA43" i="5"/>
  <c r="T43" i="5"/>
  <c r="S43" i="5"/>
  <c r="X43" i="5" s="1"/>
  <c r="Q43" i="5"/>
  <c r="O43" i="5"/>
  <c r="M43" i="5"/>
  <c r="U43" i="5" s="1"/>
  <c r="H43" i="5"/>
  <c r="AA42" i="5"/>
  <c r="T42" i="5"/>
  <c r="S42" i="5"/>
  <c r="Q42" i="5"/>
  <c r="O42" i="5"/>
  <c r="M42" i="5"/>
  <c r="H42" i="5"/>
  <c r="T41" i="5"/>
  <c r="S41" i="5"/>
  <c r="X41" i="5" s="1"/>
  <c r="Q41" i="5"/>
  <c r="O41" i="5"/>
  <c r="M41" i="5"/>
  <c r="H41" i="5"/>
  <c r="AA40" i="5"/>
  <c r="T40" i="5"/>
  <c r="S40" i="5"/>
  <c r="X40" i="5" s="1"/>
  <c r="Q40" i="5"/>
  <c r="V40" i="5" s="1"/>
  <c r="O40" i="5"/>
  <c r="M40" i="5"/>
  <c r="U40" i="5" s="1"/>
  <c r="H40" i="5"/>
  <c r="AA39" i="5"/>
  <c r="T39" i="5"/>
  <c r="S39" i="5"/>
  <c r="Q39" i="5"/>
  <c r="V39" i="5" s="1"/>
  <c r="O39" i="5"/>
  <c r="M39" i="5"/>
  <c r="H39" i="5"/>
  <c r="T38" i="5"/>
  <c r="S38" i="5"/>
  <c r="Q38" i="5"/>
  <c r="O38" i="5"/>
  <c r="M38" i="5"/>
  <c r="H38" i="5"/>
  <c r="AA37" i="5"/>
  <c r="T37" i="5"/>
  <c r="S37" i="5"/>
  <c r="X37" i="5" s="1"/>
  <c r="Q37" i="5"/>
  <c r="W37" i="5" s="1"/>
  <c r="O37" i="5"/>
  <c r="M37" i="5"/>
  <c r="U37" i="5" s="1"/>
  <c r="H37" i="5"/>
  <c r="AA36" i="5"/>
  <c r="T36" i="5"/>
  <c r="S36" i="5"/>
  <c r="X36" i="5" s="1"/>
  <c r="Q36" i="5"/>
  <c r="O36" i="5"/>
  <c r="M36" i="5"/>
  <c r="H36" i="5"/>
  <c r="T35" i="5"/>
  <c r="S35" i="5"/>
  <c r="Q35" i="5"/>
  <c r="O35" i="5"/>
  <c r="M35" i="5"/>
  <c r="H35" i="5"/>
  <c r="AA34" i="5"/>
  <c r="T34" i="5"/>
  <c r="S34" i="5"/>
  <c r="X34" i="5" s="1"/>
  <c r="Q34" i="5"/>
  <c r="O34" i="5"/>
  <c r="M34" i="5"/>
  <c r="U34" i="5" s="1"/>
  <c r="H34" i="5"/>
  <c r="AA33" i="5"/>
  <c r="T33" i="5"/>
  <c r="S33" i="5"/>
  <c r="Q33" i="5"/>
  <c r="O33" i="5"/>
  <c r="M33" i="5"/>
  <c r="H33" i="5"/>
  <c r="T32" i="5"/>
  <c r="S32" i="5"/>
  <c r="Q32" i="5"/>
  <c r="O32" i="5"/>
  <c r="W32" i="5" s="1"/>
  <c r="M32" i="5"/>
  <c r="H32" i="5"/>
  <c r="AA31" i="5"/>
  <c r="V31" i="5"/>
  <c r="T31" i="5"/>
  <c r="S31" i="5"/>
  <c r="Q31" i="5"/>
  <c r="O31" i="5"/>
  <c r="M31" i="5"/>
  <c r="U31" i="5" s="1"/>
  <c r="H31" i="5"/>
  <c r="AA30" i="5"/>
  <c r="U30" i="5"/>
  <c r="T30" i="5"/>
  <c r="S30" i="5"/>
  <c r="Q30" i="5"/>
  <c r="O30" i="5"/>
  <c r="W30" i="5" s="1"/>
  <c r="M30" i="5"/>
  <c r="H30" i="5"/>
  <c r="T29" i="5"/>
  <c r="S29" i="5"/>
  <c r="X29" i="5" s="1"/>
  <c r="Q29" i="5"/>
  <c r="O29" i="5"/>
  <c r="M29" i="5"/>
  <c r="H29" i="5"/>
  <c r="AA28" i="5"/>
  <c r="T28" i="5"/>
  <c r="S28" i="5"/>
  <c r="X28" i="5" s="1"/>
  <c r="Q28" i="5"/>
  <c r="V28" i="5" s="1"/>
  <c r="O28" i="5"/>
  <c r="M28" i="5"/>
  <c r="U28" i="5" s="1"/>
  <c r="H28" i="5"/>
  <c r="AA27" i="5"/>
  <c r="T27" i="5"/>
  <c r="S27" i="5"/>
  <c r="Q27" i="5"/>
  <c r="O27" i="5"/>
  <c r="M27" i="5"/>
  <c r="H27" i="5"/>
  <c r="T26" i="5"/>
  <c r="Z27" i="5" s="1"/>
  <c r="S26" i="5"/>
  <c r="Q26" i="5"/>
  <c r="O26" i="5"/>
  <c r="M26" i="5"/>
  <c r="H26" i="5"/>
  <c r="AA25" i="5"/>
  <c r="T25" i="5"/>
  <c r="S25" i="5"/>
  <c r="Q25" i="5"/>
  <c r="W25" i="5" s="1"/>
  <c r="O25" i="5"/>
  <c r="M25" i="5"/>
  <c r="U25" i="5" s="1"/>
  <c r="H25" i="5"/>
  <c r="AA24" i="5"/>
  <c r="T24" i="5"/>
  <c r="S24" i="5"/>
  <c r="Q24" i="5"/>
  <c r="O24" i="5"/>
  <c r="M24" i="5"/>
  <c r="H24" i="5"/>
  <c r="T23" i="5"/>
  <c r="S23" i="5"/>
  <c r="Q23" i="5"/>
  <c r="O23" i="5"/>
  <c r="W23" i="5" s="1"/>
  <c r="M23" i="5"/>
  <c r="H23" i="5"/>
  <c r="AA22" i="5"/>
  <c r="T22" i="5"/>
  <c r="S22" i="5"/>
  <c r="X22" i="5" s="1"/>
  <c r="Q22" i="5"/>
  <c r="O22" i="5"/>
  <c r="M22" i="5"/>
  <c r="U22" i="5" s="1"/>
  <c r="H22" i="5"/>
  <c r="AA21" i="5"/>
  <c r="T21" i="5"/>
  <c r="S21" i="5"/>
  <c r="X21" i="5" s="1"/>
  <c r="Q21" i="5"/>
  <c r="O21" i="5"/>
  <c r="M21" i="5"/>
  <c r="H21" i="5"/>
  <c r="T20" i="5"/>
  <c r="S20" i="5"/>
  <c r="Q20" i="5"/>
  <c r="O20" i="5"/>
  <c r="W20" i="5" s="1"/>
  <c r="M20" i="5"/>
  <c r="H20" i="5"/>
  <c r="AA19" i="5"/>
  <c r="T19" i="5"/>
  <c r="S19" i="5"/>
  <c r="X19" i="5" s="1"/>
  <c r="Q19" i="5"/>
  <c r="O19" i="5"/>
  <c r="W19" i="5" s="1"/>
  <c r="M19" i="5"/>
  <c r="U19" i="5" s="1"/>
  <c r="H19" i="5"/>
  <c r="AA18" i="5"/>
  <c r="T18" i="5"/>
  <c r="S18" i="5"/>
  <c r="X18" i="5" s="1"/>
  <c r="Q18" i="5"/>
  <c r="O18" i="5"/>
  <c r="W18" i="5" s="1"/>
  <c r="M18" i="5"/>
  <c r="U18" i="5" s="1"/>
  <c r="H18" i="5"/>
  <c r="T17" i="5"/>
  <c r="S17" i="5"/>
  <c r="Q17" i="5"/>
  <c r="V17" i="5" s="1"/>
  <c r="O17" i="5"/>
  <c r="M17" i="5"/>
  <c r="H17" i="5"/>
  <c r="AA16" i="5"/>
  <c r="T16" i="5"/>
  <c r="S16" i="5"/>
  <c r="Q16" i="5"/>
  <c r="O16" i="5"/>
  <c r="X16" i="5" s="1"/>
  <c r="M16" i="5"/>
  <c r="U16" i="5" s="1"/>
  <c r="H16" i="5"/>
  <c r="AA15" i="5"/>
  <c r="T15" i="5"/>
  <c r="S15" i="5"/>
  <c r="Q15" i="5"/>
  <c r="O15" i="5"/>
  <c r="M15" i="5"/>
  <c r="H15" i="5"/>
  <c r="T14" i="5"/>
  <c r="S14" i="5"/>
  <c r="Q14" i="5"/>
  <c r="O14" i="5"/>
  <c r="W14" i="5" s="1"/>
  <c r="M14" i="5"/>
  <c r="H14" i="5"/>
  <c r="AA13" i="5"/>
  <c r="T13" i="5"/>
  <c r="S13" i="5"/>
  <c r="Q13" i="5"/>
  <c r="O13" i="5"/>
  <c r="W13" i="5" s="1"/>
  <c r="M13" i="5"/>
  <c r="U13" i="5" s="1"/>
  <c r="H13" i="5"/>
  <c r="AA12" i="5"/>
  <c r="T12" i="5"/>
  <c r="S12" i="5"/>
  <c r="Q12" i="5"/>
  <c r="O12" i="5"/>
  <c r="W12" i="5" s="1"/>
  <c r="M12" i="5"/>
  <c r="U12" i="5" s="1"/>
  <c r="H12" i="5"/>
  <c r="T11" i="5"/>
  <c r="S11" i="5"/>
  <c r="X11" i="5" s="1"/>
  <c r="Q11" i="5"/>
  <c r="O11" i="5"/>
  <c r="M11" i="5"/>
  <c r="H11" i="5"/>
  <c r="AA10" i="5"/>
  <c r="T10" i="5"/>
  <c r="S10" i="5"/>
  <c r="Q10" i="5"/>
  <c r="O10" i="5"/>
  <c r="M10" i="5"/>
  <c r="U10" i="5" s="1"/>
  <c r="H10" i="5"/>
  <c r="AA9" i="5"/>
  <c r="T9" i="5"/>
  <c r="U8" i="5" s="1"/>
  <c r="S9" i="5"/>
  <c r="Q9" i="5"/>
  <c r="O9" i="5"/>
  <c r="M9" i="5"/>
  <c r="U9" i="5" s="1"/>
  <c r="H9" i="5"/>
  <c r="T8" i="5"/>
  <c r="S8" i="5"/>
  <c r="X8" i="5" s="1"/>
  <c r="Q8" i="5"/>
  <c r="V8" i="5" s="1"/>
  <c r="O8" i="5"/>
  <c r="M8" i="5"/>
  <c r="H8" i="5"/>
  <c r="AA7" i="5"/>
  <c r="T7" i="5"/>
  <c r="S7" i="5"/>
  <c r="Q7" i="5"/>
  <c r="V7" i="5" s="1"/>
  <c r="O7" i="5"/>
  <c r="W7" i="5" s="1"/>
  <c r="M7" i="5"/>
  <c r="U7" i="5" s="1"/>
  <c r="H7" i="5"/>
  <c r="AA6" i="5"/>
  <c r="U6" i="5"/>
  <c r="T6" i="5"/>
  <c r="S6" i="5"/>
  <c r="Q6" i="5"/>
  <c r="O6" i="5"/>
  <c r="W6" i="5" s="1"/>
  <c r="M6" i="5"/>
  <c r="H6" i="5"/>
  <c r="T5" i="5"/>
  <c r="S5" i="5"/>
  <c r="Q5" i="5"/>
  <c r="O5" i="5"/>
  <c r="M5" i="5"/>
  <c r="U5" i="5" s="1"/>
  <c r="H5" i="5"/>
  <c r="AA4" i="5"/>
  <c r="T4" i="5"/>
  <c r="S4" i="5"/>
  <c r="Q4" i="5"/>
  <c r="O4" i="5"/>
  <c r="M4" i="5"/>
  <c r="U4" i="5" s="1"/>
  <c r="H4" i="5"/>
  <c r="AA3" i="5"/>
  <c r="T3" i="5"/>
  <c r="S3" i="5"/>
  <c r="Q3" i="5"/>
  <c r="O3" i="5"/>
  <c r="M3" i="5"/>
  <c r="U3" i="5" s="1"/>
  <c r="H3" i="5"/>
  <c r="T2" i="5"/>
  <c r="S2" i="5"/>
  <c r="X2" i="5" s="1"/>
  <c r="Q2" i="5"/>
  <c r="O2" i="5"/>
  <c r="M2" i="5"/>
  <c r="H2" i="5"/>
  <c r="AA304" i="4"/>
  <c r="Z304" i="4"/>
  <c r="T304" i="4"/>
  <c r="S304" i="4"/>
  <c r="X304" i="4" s="1"/>
  <c r="Q304" i="4"/>
  <c r="O304" i="4"/>
  <c r="W304" i="4" s="1"/>
  <c r="M304" i="4"/>
  <c r="U304" i="4" s="1"/>
  <c r="AA303" i="4"/>
  <c r="Z303" i="4"/>
  <c r="T303" i="4"/>
  <c r="S303" i="4"/>
  <c r="X303" i="4" s="1"/>
  <c r="Q303" i="4"/>
  <c r="O303" i="4"/>
  <c r="M303" i="4"/>
  <c r="U303" i="4" s="1"/>
  <c r="T302" i="4"/>
  <c r="S302" i="4"/>
  <c r="X302" i="4" s="1"/>
  <c r="Q302" i="4"/>
  <c r="O302" i="4"/>
  <c r="M302" i="4"/>
  <c r="U302" i="4" s="1"/>
  <c r="AA301" i="4"/>
  <c r="T301" i="4"/>
  <c r="S301" i="4"/>
  <c r="Q301" i="4"/>
  <c r="O301" i="4"/>
  <c r="W301" i="4" s="1"/>
  <c r="M301" i="4"/>
  <c r="U301" i="4" s="1"/>
  <c r="AA300" i="4"/>
  <c r="T300" i="4"/>
  <c r="S300" i="4"/>
  <c r="Q300" i="4"/>
  <c r="O300" i="4"/>
  <c r="W300" i="4" s="1"/>
  <c r="M300" i="4"/>
  <c r="U300" i="4" s="1"/>
  <c r="T299" i="4"/>
  <c r="S299" i="4"/>
  <c r="Q299" i="4"/>
  <c r="O299" i="4"/>
  <c r="M299" i="4"/>
  <c r="U299" i="4" s="1"/>
  <c r="AA298" i="4"/>
  <c r="T298" i="4"/>
  <c r="S298" i="4"/>
  <c r="Q298" i="4"/>
  <c r="O298" i="4"/>
  <c r="M298" i="4"/>
  <c r="U298" i="4" s="1"/>
  <c r="AA297" i="4"/>
  <c r="T297" i="4"/>
  <c r="S297" i="4"/>
  <c r="Q297" i="4"/>
  <c r="O297" i="4"/>
  <c r="W297" i="4" s="1"/>
  <c r="M297" i="4"/>
  <c r="T296" i="4"/>
  <c r="S296" i="4"/>
  <c r="X296" i="4" s="1"/>
  <c r="Q296" i="4"/>
  <c r="W296" i="4" s="1"/>
  <c r="O296" i="4"/>
  <c r="M296" i="4"/>
  <c r="AA295" i="4"/>
  <c r="T295" i="4"/>
  <c r="S295" i="4"/>
  <c r="Q295" i="4"/>
  <c r="O295" i="4"/>
  <c r="X295" i="4" s="1"/>
  <c r="M295" i="4"/>
  <c r="U295" i="4" s="1"/>
  <c r="AA294" i="4"/>
  <c r="T294" i="4"/>
  <c r="S294" i="4"/>
  <c r="X294" i="4" s="1"/>
  <c r="Q294" i="4"/>
  <c r="W294" i="4" s="1"/>
  <c r="O294" i="4"/>
  <c r="M294" i="4"/>
  <c r="T293" i="4"/>
  <c r="S293" i="4"/>
  <c r="Q293" i="4"/>
  <c r="O293" i="4"/>
  <c r="W293" i="4" s="1"/>
  <c r="M293" i="4"/>
  <c r="AA292" i="4"/>
  <c r="T292" i="4"/>
  <c r="S292" i="4"/>
  <c r="Q292" i="4"/>
  <c r="O292" i="4"/>
  <c r="M292" i="4"/>
  <c r="U292" i="4" s="1"/>
  <c r="AA291" i="4"/>
  <c r="T291" i="4"/>
  <c r="S291" i="4"/>
  <c r="Q291" i="4"/>
  <c r="O291" i="4"/>
  <c r="M291" i="4"/>
  <c r="U291" i="4" s="1"/>
  <c r="T290" i="4"/>
  <c r="Z290" i="4" s="1"/>
  <c r="S290" i="4"/>
  <c r="Q290" i="4"/>
  <c r="O290" i="4"/>
  <c r="W290" i="4" s="1"/>
  <c r="M290" i="4"/>
  <c r="AA289" i="4"/>
  <c r="T289" i="4"/>
  <c r="S289" i="4"/>
  <c r="X289" i="4" s="1"/>
  <c r="Q289" i="4"/>
  <c r="O289" i="4"/>
  <c r="M289" i="4"/>
  <c r="U289" i="4" s="1"/>
  <c r="AA288" i="4"/>
  <c r="T288" i="4"/>
  <c r="S288" i="4"/>
  <c r="Q288" i="4"/>
  <c r="O288" i="4"/>
  <c r="W288" i="4" s="1"/>
  <c r="M288" i="4"/>
  <c r="U288" i="4" s="1"/>
  <c r="T287" i="4"/>
  <c r="S287" i="4"/>
  <c r="Q287" i="4"/>
  <c r="V287" i="4" s="1"/>
  <c r="O287" i="4"/>
  <c r="M287" i="4"/>
  <c r="U287" i="4" s="1"/>
  <c r="AA286" i="4"/>
  <c r="T286" i="4"/>
  <c r="S286" i="4"/>
  <c r="Q286" i="4"/>
  <c r="O286" i="4"/>
  <c r="M286" i="4"/>
  <c r="AA285" i="4"/>
  <c r="T285" i="4"/>
  <c r="S285" i="4"/>
  <c r="Q285" i="4"/>
  <c r="O285" i="4"/>
  <c r="M285" i="4"/>
  <c r="T284" i="4"/>
  <c r="S284" i="4"/>
  <c r="Q284" i="4"/>
  <c r="O284" i="4"/>
  <c r="M284" i="4"/>
  <c r="AA283" i="4"/>
  <c r="T283" i="4"/>
  <c r="S283" i="4"/>
  <c r="Q283" i="4"/>
  <c r="V283" i="4" s="1"/>
  <c r="O283" i="4"/>
  <c r="M283" i="4"/>
  <c r="U283" i="4" s="1"/>
  <c r="AA282" i="4"/>
  <c r="T282" i="4"/>
  <c r="S282" i="4"/>
  <c r="Q282" i="4"/>
  <c r="O282" i="4"/>
  <c r="W282" i="4" s="1"/>
  <c r="M282" i="4"/>
  <c r="U282" i="4" s="1"/>
  <c r="T281" i="4"/>
  <c r="Z281" i="4" s="1"/>
  <c r="S281" i="4"/>
  <c r="Q281" i="4"/>
  <c r="O281" i="4"/>
  <c r="W281" i="4" s="1"/>
  <c r="M281" i="4"/>
  <c r="AA280" i="4"/>
  <c r="T280" i="4"/>
  <c r="S280" i="4"/>
  <c r="X280" i="4" s="1"/>
  <c r="Q280" i="4"/>
  <c r="O280" i="4"/>
  <c r="M280" i="4"/>
  <c r="U280" i="4" s="1"/>
  <c r="AA279" i="4"/>
  <c r="T279" i="4"/>
  <c r="S279" i="4"/>
  <c r="Q279" i="4"/>
  <c r="O279" i="4"/>
  <c r="W279" i="4" s="1"/>
  <c r="M279" i="4"/>
  <c r="T278" i="4"/>
  <c r="S278" i="4"/>
  <c r="Q278" i="4"/>
  <c r="O278" i="4"/>
  <c r="M278" i="4"/>
  <c r="AA277" i="4"/>
  <c r="T277" i="4"/>
  <c r="S277" i="4"/>
  <c r="Q277" i="4"/>
  <c r="O277" i="4"/>
  <c r="M277" i="4"/>
  <c r="U277" i="4" s="1"/>
  <c r="AA276" i="4"/>
  <c r="T276" i="4"/>
  <c r="S276" i="4"/>
  <c r="X276" i="4" s="1"/>
  <c r="Q276" i="4"/>
  <c r="W276" i="4" s="1"/>
  <c r="O276" i="4"/>
  <c r="M276" i="4"/>
  <c r="T275" i="4"/>
  <c r="S275" i="4"/>
  <c r="Q275" i="4"/>
  <c r="O275" i="4"/>
  <c r="W275" i="4" s="1"/>
  <c r="M275" i="4"/>
  <c r="T274" i="4"/>
  <c r="U273" i="4" s="1"/>
  <c r="S274" i="4"/>
  <c r="Q274" i="4"/>
  <c r="O274" i="4"/>
  <c r="M274" i="4"/>
  <c r="U274" i="4" s="1"/>
  <c r="T273" i="4"/>
  <c r="S273" i="4"/>
  <c r="Q273" i="4"/>
  <c r="V273" i="4" s="1"/>
  <c r="O273" i="4"/>
  <c r="M273" i="4"/>
  <c r="U272" i="4"/>
  <c r="T272" i="4"/>
  <c r="S272" i="4"/>
  <c r="Q272" i="4"/>
  <c r="O272" i="4"/>
  <c r="W272" i="4" s="1"/>
  <c r="M272" i="4"/>
  <c r="AA271" i="4"/>
  <c r="T271" i="4"/>
  <c r="S271" i="4"/>
  <c r="Q271" i="4"/>
  <c r="O271" i="4"/>
  <c r="W271" i="4" s="1"/>
  <c r="M271" i="4"/>
  <c r="U271" i="4" s="1"/>
  <c r="AA270" i="4"/>
  <c r="T270" i="4"/>
  <c r="S270" i="4"/>
  <c r="Q270" i="4"/>
  <c r="O270" i="4"/>
  <c r="W270" i="4" s="1"/>
  <c r="M270" i="4"/>
  <c r="U270" i="4" s="1"/>
  <c r="T269" i="4"/>
  <c r="S269" i="4"/>
  <c r="Q269" i="4"/>
  <c r="O269" i="4"/>
  <c r="M269" i="4"/>
  <c r="AA268" i="4"/>
  <c r="Z268" i="4"/>
  <c r="T268" i="4"/>
  <c r="S268" i="4"/>
  <c r="X268" i="4" s="1"/>
  <c r="Q268" i="4"/>
  <c r="O268" i="4"/>
  <c r="M268" i="4"/>
  <c r="AA267" i="4"/>
  <c r="Z267" i="4"/>
  <c r="T267" i="4"/>
  <c r="S267" i="4"/>
  <c r="X267" i="4" s="1"/>
  <c r="Q267" i="4"/>
  <c r="V267" i="4" s="1"/>
  <c r="O267" i="4"/>
  <c r="M267" i="4"/>
  <c r="T266" i="4"/>
  <c r="S266" i="4"/>
  <c r="Q266" i="4"/>
  <c r="O266" i="4"/>
  <c r="M266" i="4"/>
  <c r="U266" i="4" s="1"/>
  <c r="AA265" i="4"/>
  <c r="T265" i="4"/>
  <c r="S265" i="4"/>
  <c r="Q265" i="4"/>
  <c r="O265" i="4"/>
  <c r="M265" i="4"/>
  <c r="U265" i="4" s="1"/>
  <c r="H265" i="4"/>
  <c r="AA264" i="4"/>
  <c r="T264" i="4"/>
  <c r="S264" i="4"/>
  <c r="Q264" i="4"/>
  <c r="O264" i="4"/>
  <c r="M264" i="4"/>
  <c r="U264" i="4" s="1"/>
  <c r="H264" i="4"/>
  <c r="T263" i="4"/>
  <c r="S263" i="4"/>
  <c r="X263" i="4" s="1"/>
  <c r="Q263" i="4"/>
  <c r="O263" i="4"/>
  <c r="M263" i="4"/>
  <c r="H263" i="4"/>
  <c r="AA262" i="4"/>
  <c r="T262" i="4"/>
  <c r="S262" i="4"/>
  <c r="Q262" i="4"/>
  <c r="O262" i="4"/>
  <c r="W262" i="4" s="1"/>
  <c r="M262" i="4"/>
  <c r="U262" i="4" s="1"/>
  <c r="H262" i="4"/>
  <c r="AA261" i="4"/>
  <c r="T261" i="4"/>
  <c r="S261" i="4"/>
  <c r="Q261" i="4"/>
  <c r="O261" i="4"/>
  <c r="M261" i="4"/>
  <c r="U261" i="4" s="1"/>
  <c r="H261" i="4"/>
  <c r="T260" i="4"/>
  <c r="S260" i="4"/>
  <c r="X260" i="4" s="1"/>
  <c r="Q260" i="4"/>
  <c r="V260" i="4" s="1"/>
  <c r="O260" i="4"/>
  <c r="M260" i="4"/>
  <c r="H260" i="4"/>
  <c r="AA259" i="4"/>
  <c r="AA258" i="4"/>
  <c r="AA256" i="4"/>
  <c r="T256" i="4"/>
  <c r="S256" i="4"/>
  <c r="Q256" i="4"/>
  <c r="O256" i="4"/>
  <c r="M256" i="4"/>
  <c r="H256" i="4"/>
  <c r="AA255" i="4"/>
  <c r="T255" i="4"/>
  <c r="S255" i="4"/>
  <c r="Q255" i="4"/>
  <c r="O255" i="4"/>
  <c r="M255" i="4"/>
  <c r="H255" i="4"/>
  <c r="AA254" i="4"/>
  <c r="T254" i="4"/>
  <c r="S254" i="4"/>
  <c r="Q254" i="4"/>
  <c r="O254" i="4"/>
  <c r="M254" i="4"/>
  <c r="U254" i="4" s="1"/>
  <c r="H254" i="4"/>
  <c r="AA253" i="4"/>
  <c r="T253" i="4"/>
  <c r="U252" i="4" s="1"/>
  <c r="S253" i="4"/>
  <c r="Q253" i="4"/>
  <c r="O253" i="4"/>
  <c r="M253" i="4"/>
  <c r="U253" i="4" s="1"/>
  <c r="H253" i="4"/>
  <c r="T252" i="4"/>
  <c r="S252" i="4"/>
  <c r="X252" i="4" s="1"/>
  <c r="Q252" i="4"/>
  <c r="V252" i="4" s="1"/>
  <c r="O252" i="4"/>
  <c r="M252" i="4"/>
  <c r="H252" i="4"/>
  <c r="AA251" i="4"/>
  <c r="T251" i="4"/>
  <c r="S251" i="4"/>
  <c r="Q251" i="4"/>
  <c r="V251" i="4" s="1"/>
  <c r="O251" i="4"/>
  <c r="M251" i="4"/>
  <c r="U251" i="4" s="1"/>
  <c r="H251" i="4"/>
  <c r="AA250" i="4"/>
  <c r="T250" i="4"/>
  <c r="U249" i="4" s="1"/>
  <c r="S250" i="4"/>
  <c r="Q250" i="4"/>
  <c r="O250" i="4"/>
  <c r="M250" i="4"/>
  <c r="U250" i="4" s="1"/>
  <c r="H250" i="4"/>
  <c r="T249" i="4"/>
  <c r="S249" i="4"/>
  <c r="Q249" i="4"/>
  <c r="O249" i="4"/>
  <c r="W249" i="4" s="1"/>
  <c r="M249" i="4"/>
  <c r="H249" i="4"/>
  <c r="AA248" i="4"/>
  <c r="T248" i="4"/>
  <c r="S248" i="4"/>
  <c r="Q248" i="4"/>
  <c r="V248" i="4" s="1"/>
  <c r="O248" i="4"/>
  <c r="M248" i="4"/>
  <c r="U248" i="4" s="1"/>
  <c r="H248" i="4"/>
  <c r="AA247" i="4"/>
  <c r="T247" i="4"/>
  <c r="S247" i="4"/>
  <c r="Q247" i="4"/>
  <c r="V247" i="4" s="1"/>
  <c r="O247" i="4"/>
  <c r="M247" i="4"/>
  <c r="U247" i="4" s="1"/>
  <c r="H247" i="4"/>
  <c r="T246" i="4"/>
  <c r="Z247" i="4" s="1"/>
  <c r="S246" i="4"/>
  <c r="Q246" i="4"/>
  <c r="O246" i="4"/>
  <c r="M246" i="4"/>
  <c r="U246" i="4" s="1"/>
  <c r="H246" i="4"/>
  <c r="AA245" i="4"/>
  <c r="T245" i="4"/>
  <c r="S245" i="4"/>
  <c r="Q245" i="4"/>
  <c r="O245" i="4"/>
  <c r="M245" i="4"/>
  <c r="U245" i="4" s="1"/>
  <c r="H245" i="4"/>
  <c r="AA244" i="4"/>
  <c r="T244" i="4"/>
  <c r="S244" i="4"/>
  <c r="Q244" i="4"/>
  <c r="O244" i="4"/>
  <c r="M244" i="4"/>
  <c r="U244" i="4" s="1"/>
  <c r="H244" i="4"/>
  <c r="T243" i="4"/>
  <c r="S243" i="4"/>
  <c r="Q243" i="4"/>
  <c r="O243" i="4"/>
  <c r="M243" i="4"/>
  <c r="H243" i="4"/>
  <c r="AA242" i="4"/>
  <c r="T242" i="4"/>
  <c r="S242" i="4"/>
  <c r="Q242" i="4"/>
  <c r="O242" i="4"/>
  <c r="M242" i="4"/>
  <c r="U242" i="4" s="1"/>
  <c r="H242" i="4"/>
  <c r="AA241" i="4"/>
  <c r="T241" i="4"/>
  <c r="S241" i="4"/>
  <c r="X241" i="4" s="1"/>
  <c r="Q241" i="4"/>
  <c r="O241" i="4"/>
  <c r="M241" i="4"/>
  <c r="U241" i="4" s="1"/>
  <c r="H241" i="4"/>
  <c r="T240" i="4"/>
  <c r="Z241" i="4" s="1"/>
  <c r="S240" i="4"/>
  <c r="Q240" i="4"/>
  <c r="O240" i="4"/>
  <c r="M240" i="4"/>
  <c r="U240" i="4" s="1"/>
  <c r="H240" i="4"/>
  <c r="AA239" i="4"/>
  <c r="T239" i="4"/>
  <c r="S239" i="4"/>
  <c r="Q239" i="4"/>
  <c r="O239" i="4"/>
  <c r="M239" i="4"/>
  <c r="H239" i="4"/>
  <c r="AA238" i="4"/>
  <c r="T238" i="4"/>
  <c r="S238" i="4"/>
  <c r="Q238" i="4"/>
  <c r="O238" i="4"/>
  <c r="M238" i="4"/>
  <c r="H238" i="4"/>
  <c r="T237" i="4"/>
  <c r="S237" i="4"/>
  <c r="Q237" i="4"/>
  <c r="O237" i="4"/>
  <c r="M237" i="4"/>
  <c r="H237" i="4"/>
  <c r="AA236" i="4"/>
  <c r="T236" i="4"/>
  <c r="S236" i="4"/>
  <c r="X236" i="4" s="1"/>
  <c r="Q236" i="4"/>
  <c r="O236" i="4"/>
  <c r="M236" i="4"/>
  <c r="U236" i="4" s="1"/>
  <c r="H236" i="4"/>
  <c r="AA235" i="4"/>
  <c r="T235" i="4"/>
  <c r="S235" i="4"/>
  <c r="X235" i="4" s="1"/>
  <c r="Q235" i="4"/>
  <c r="O235" i="4"/>
  <c r="M235" i="4"/>
  <c r="U235" i="4" s="1"/>
  <c r="H235" i="4"/>
  <c r="T234" i="4"/>
  <c r="S234" i="4"/>
  <c r="Q234" i="4"/>
  <c r="O234" i="4"/>
  <c r="M234" i="4"/>
  <c r="U234" i="4" s="1"/>
  <c r="H234" i="4"/>
  <c r="AA233" i="4"/>
  <c r="T233" i="4"/>
  <c r="S233" i="4"/>
  <c r="X233" i="4" s="1"/>
  <c r="Q233" i="4"/>
  <c r="O233" i="4"/>
  <c r="M233" i="4"/>
  <c r="U233" i="4" s="1"/>
  <c r="H233" i="4"/>
  <c r="AA232" i="4"/>
  <c r="T232" i="4"/>
  <c r="S232" i="4"/>
  <c r="X232" i="4" s="1"/>
  <c r="Q232" i="4"/>
  <c r="V232" i="4" s="1"/>
  <c r="O232" i="4"/>
  <c r="M232" i="4"/>
  <c r="U232" i="4" s="1"/>
  <c r="H232" i="4"/>
  <c r="U231" i="4"/>
  <c r="T231" i="4"/>
  <c r="S231" i="4"/>
  <c r="Q231" i="4"/>
  <c r="V231" i="4" s="1"/>
  <c r="O231" i="4"/>
  <c r="M231" i="4"/>
  <c r="H231" i="4"/>
  <c r="AA230" i="4"/>
  <c r="T230" i="4"/>
  <c r="S230" i="4"/>
  <c r="Q230" i="4"/>
  <c r="O230" i="4"/>
  <c r="X230" i="4" s="1"/>
  <c r="M230" i="4"/>
  <c r="U230" i="4" s="1"/>
  <c r="H230" i="4"/>
  <c r="AA229" i="4"/>
  <c r="T229" i="4"/>
  <c r="S229" i="4"/>
  <c r="Q229" i="4"/>
  <c r="O229" i="4"/>
  <c r="M229" i="4"/>
  <c r="H229" i="4"/>
  <c r="T228" i="4"/>
  <c r="S228" i="4"/>
  <c r="Q228" i="4"/>
  <c r="O228" i="4"/>
  <c r="M228" i="4"/>
  <c r="H228" i="4"/>
  <c r="AA227" i="4"/>
  <c r="T227" i="4"/>
  <c r="S227" i="4"/>
  <c r="Q227" i="4"/>
  <c r="O227" i="4"/>
  <c r="M227" i="4"/>
  <c r="U227" i="4" s="1"/>
  <c r="H227" i="4"/>
  <c r="AA226" i="4"/>
  <c r="T226" i="4"/>
  <c r="S226" i="4"/>
  <c r="Q226" i="4"/>
  <c r="O226" i="4"/>
  <c r="M226" i="4"/>
  <c r="U226" i="4" s="1"/>
  <c r="H226" i="4"/>
  <c r="T225" i="4"/>
  <c r="S225" i="4"/>
  <c r="X225" i="4" s="1"/>
  <c r="Q225" i="4"/>
  <c r="V225" i="4" s="1"/>
  <c r="O225" i="4"/>
  <c r="M225" i="4"/>
  <c r="H225" i="4"/>
  <c r="AA224" i="4"/>
  <c r="T224" i="4"/>
  <c r="S224" i="4"/>
  <c r="Q224" i="4"/>
  <c r="V224" i="4" s="1"/>
  <c r="O224" i="4"/>
  <c r="M224" i="4"/>
  <c r="U224" i="4" s="1"/>
  <c r="H224" i="4"/>
  <c r="AA223" i="4"/>
  <c r="T223" i="4"/>
  <c r="S223" i="4"/>
  <c r="Q223" i="4"/>
  <c r="O223" i="4"/>
  <c r="M223" i="4"/>
  <c r="U223" i="4" s="1"/>
  <c r="H223" i="4"/>
  <c r="T222" i="4"/>
  <c r="S222" i="4"/>
  <c r="Q222" i="4"/>
  <c r="O222" i="4"/>
  <c r="M222" i="4"/>
  <c r="H222" i="4"/>
  <c r="AA221" i="4"/>
  <c r="T221" i="4"/>
  <c r="S221" i="4"/>
  <c r="Q221" i="4"/>
  <c r="O221" i="4"/>
  <c r="M221" i="4"/>
  <c r="U221" i="4" s="1"/>
  <c r="H221" i="4"/>
  <c r="AA220" i="4"/>
  <c r="U220" i="4"/>
  <c r="T220" i="4"/>
  <c r="S220" i="4"/>
  <c r="Q220" i="4"/>
  <c r="O220" i="4"/>
  <c r="W220" i="4" s="1"/>
  <c r="M220" i="4"/>
  <c r="H220" i="4"/>
  <c r="T219" i="4"/>
  <c r="Z220" i="4" s="1"/>
  <c r="S219" i="4"/>
  <c r="Q219" i="4"/>
  <c r="O219" i="4"/>
  <c r="W219" i="4" s="1"/>
  <c r="M219" i="4"/>
  <c r="U219" i="4" s="1"/>
  <c r="H219" i="4"/>
  <c r="T218" i="4"/>
  <c r="S218" i="4"/>
  <c r="Q218" i="4"/>
  <c r="O218" i="4"/>
  <c r="M218" i="4"/>
  <c r="H218" i="4"/>
  <c r="T217" i="4"/>
  <c r="S217" i="4"/>
  <c r="Q217" i="4"/>
  <c r="O217" i="4"/>
  <c r="M217" i="4"/>
  <c r="H217" i="4"/>
  <c r="AA216" i="4"/>
  <c r="AA217" i="4" s="1"/>
  <c r="T216" i="4"/>
  <c r="S216" i="4"/>
  <c r="Q216" i="4"/>
  <c r="O216" i="4"/>
  <c r="M216" i="4"/>
  <c r="H216" i="4"/>
  <c r="AA215" i="4"/>
  <c r="T215" i="4"/>
  <c r="S215" i="4"/>
  <c r="Q215" i="4"/>
  <c r="V215" i="4" s="1"/>
  <c r="O215" i="4"/>
  <c r="W215" i="4" s="1"/>
  <c r="M215" i="4"/>
  <c r="U215" i="4" s="1"/>
  <c r="H215" i="4"/>
  <c r="AA214" i="4"/>
  <c r="T214" i="4"/>
  <c r="S214" i="4"/>
  <c r="Q214" i="4"/>
  <c r="O214" i="4"/>
  <c r="X214" i="4" s="1"/>
  <c r="M214" i="4"/>
  <c r="U214" i="4" s="1"/>
  <c r="H214" i="4"/>
  <c r="T213" i="4"/>
  <c r="S213" i="4"/>
  <c r="X213" i="4" s="1"/>
  <c r="Q213" i="4"/>
  <c r="O213" i="4"/>
  <c r="M213" i="4"/>
  <c r="H213" i="4"/>
  <c r="AA212" i="4"/>
  <c r="T212" i="4"/>
  <c r="S212" i="4"/>
  <c r="Q212" i="4"/>
  <c r="O212" i="4"/>
  <c r="W212" i="4" s="1"/>
  <c r="M212" i="4"/>
  <c r="U212" i="4" s="1"/>
  <c r="H212" i="4"/>
  <c r="AA211" i="4"/>
  <c r="T211" i="4"/>
  <c r="S211" i="4"/>
  <c r="Q211" i="4"/>
  <c r="O211" i="4"/>
  <c r="M211" i="4"/>
  <c r="H211" i="4"/>
  <c r="T210" i="4"/>
  <c r="S210" i="4"/>
  <c r="X210" i="4" s="1"/>
  <c r="Q210" i="4"/>
  <c r="O210" i="4"/>
  <c r="M210" i="4"/>
  <c r="H210" i="4"/>
  <c r="AA209" i="4"/>
  <c r="T209" i="4"/>
  <c r="S209" i="4"/>
  <c r="Q209" i="4"/>
  <c r="O209" i="4"/>
  <c r="W209" i="4" s="1"/>
  <c r="M209" i="4"/>
  <c r="U209" i="4" s="1"/>
  <c r="H209" i="4"/>
  <c r="AA208" i="4"/>
  <c r="T208" i="4"/>
  <c r="S208" i="4"/>
  <c r="Q208" i="4"/>
  <c r="O208" i="4"/>
  <c r="M208" i="4"/>
  <c r="U208" i="4" s="1"/>
  <c r="H208" i="4"/>
  <c r="T207" i="4"/>
  <c r="S207" i="4"/>
  <c r="X207" i="4" s="1"/>
  <c r="Q207" i="4"/>
  <c r="O207" i="4"/>
  <c r="M207" i="4"/>
  <c r="H207" i="4"/>
  <c r="AA206" i="4"/>
  <c r="T206" i="4"/>
  <c r="S206" i="4"/>
  <c r="Q206" i="4"/>
  <c r="O206" i="4"/>
  <c r="W206" i="4" s="1"/>
  <c r="M206" i="4"/>
  <c r="U206" i="4" s="1"/>
  <c r="H206" i="4"/>
  <c r="AA205" i="4"/>
  <c r="T205" i="4"/>
  <c r="S205" i="4"/>
  <c r="X205" i="4" s="1"/>
  <c r="Q205" i="4"/>
  <c r="O205" i="4"/>
  <c r="M205" i="4"/>
  <c r="U205" i="4" s="1"/>
  <c r="H205" i="4"/>
  <c r="T204" i="4"/>
  <c r="S204" i="4"/>
  <c r="Q204" i="4"/>
  <c r="V204" i="4" s="1"/>
  <c r="O204" i="4"/>
  <c r="M204" i="4"/>
  <c r="H204" i="4"/>
  <c r="AA203" i="4"/>
  <c r="T203" i="4"/>
  <c r="S203" i="4"/>
  <c r="Q203" i="4"/>
  <c r="O203" i="4"/>
  <c r="M203" i="4"/>
  <c r="U203" i="4" s="1"/>
  <c r="H203" i="4"/>
  <c r="AA202" i="4"/>
  <c r="T202" i="4"/>
  <c r="S202" i="4"/>
  <c r="X202" i="4" s="1"/>
  <c r="Q202" i="4"/>
  <c r="O202" i="4"/>
  <c r="M202" i="4"/>
  <c r="U202" i="4" s="1"/>
  <c r="H202" i="4"/>
  <c r="T201" i="4"/>
  <c r="S201" i="4"/>
  <c r="Q201" i="4"/>
  <c r="V201" i="4" s="1"/>
  <c r="O201" i="4"/>
  <c r="M201" i="4"/>
  <c r="H201" i="4"/>
  <c r="AA200" i="4"/>
  <c r="T200" i="4"/>
  <c r="S200" i="4"/>
  <c r="Q200" i="4"/>
  <c r="V200" i="4" s="1"/>
  <c r="O200" i="4"/>
  <c r="M200" i="4"/>
  <c r="U200" i="4" s="1"/>
  <c r="H200" i="4"/>
  <c r="AA199" i="4"/>
  <c r="T199" i="4"/>
  <c r="S199" i="4"/>
  <c r="Q199" i="4"/>
  <c r="O199" i="4"/>
  <c r="M199" i="4"/>
  <c r="H199" i="4"/>
  <c r="T198" i="4"/>
  <c r="S198" i="4"/>
  <c r="X198" i="4" s="1"/>
  <c r="Q198" i="4"/>
  <c r="O198" i="4"/>
  <c r="M198" i="4"/>
  <c r="H198" i="4"/>
  <c r="AA197" i="4"/>
  <c r="T197" i="4"/>
  <c r="S197" i="4"/>
  <c r="Q197" i="4"/>
  <c r="V197" i="4" s="1"/>
  <c r="O197" i="4"/>
  <c r="M197" i="4"/>
  <c r="U197" i="4" s="1"/>
  <c r="H197" i="4"/>
  <c r="AA196" i="4"/>
  <c r="T196" i="4"/>
  <c r="S196" i="4"/>
  <c r="Q196" i="4"/>
  <c r="O196" i="4"/>
  <c r="W196" i="4" s="1"/>
  <c r="M196" i="4"/>
  <c r="H196" i="4"/>
  <c r="T195" i="4"/>
  <c r="S195" i="4"/>
  <c r="X195" i="4" s="1"/>
  <c r="Q195" i="4"/>
  <c r="V195" i="4" s="1"/>
  <c r="O195" i="4"/>
  <c r="M195" i="4"/>
  <c r="H195" i="4"/>
  <c r="AA194" i="4"/>
  <c r="T194" i="4"/>
  <c r="S194" i="4"/>
  <c r="Q194" i="4"/>
  <c r="O194" i="4"/>
  <c r="M194" i="4"/>
  <c r="U194" i="4" s="1"/>
  <c r="H194" i="4"/>
  <c r="AA193" i="4"/>
  <c r="T193" i="4"/>
  <c r="S193" i="4"/>
  <c r="Q193" i="4"/>
  <c r="O193" i="4"/>
  <c r="M193" i="4"/>
  <c r="H193" i="4"/>
  <c r="T192" i="4"/>
  <c r="S192" i="4"/>
  <c r="X192" i="4" s="1"/>
  <c r="Q192" i="4"/>
  <c r="O192" i="4"/>
  <c r="M192" i="4"/>
  <c r="H192" i="4"/>
  <c r="AA191" i="4"/>
  <c r="T191" i="4"/>
  <c r="S191" i="4"/>
  <c r="Q191" i="4"/>
  <c r="O191" i="4"/>
  <c r="M191" i="4"/>
  <c r="U191" i="4" s="1"/>
  <c r="H191" i="4"/>
  <c r="AA190" i="4"/>
  <c r="T190" i="4"/>
  <c r="S190" i="4"/>
  <c r="Q190" i="4"/>
  <c r="V190" i="4" s="1"/>
  <c r="O190" i="4"/>
  <c r="M190" i="4"/>
  <c r="H190" i="4"/>
  <c r="T189" i="4"/>
  <c r="Z189" i="4" s="1"/>
  <c r="S189" i="4"/>
  <c r="X189" i="4" s="1"/>
  <c r="Q189" i="4"/>
  <c r="O189" i="4"/>
  <c r="M189" i="4"/>
  <c r="U189" i="4" s="1"/>
  <c r="H189" i="4"/>
  <c r="AA188" i="4"/>
  <c r="T188" i="4"/>
  <c r="S188" i="4"/>
  <c r="Q188" i="4"/>
  <c r="O188" i="4"/>
  <c r="M188" i="4"/>
  <c r="H188" i="4"/>
  <c r="AA187" i="4"/>
  <c r="T187" i="4"/>
  <c r="S187" i="4"/>
  <c r="Q187" i="4"/>
  <c r="O187" i="4"/>
  <c r="M187" i="4"/>
  <c r="H187" i="4"/>
  <c r="U186" i="4"/>
  <c r="T186" i="4"/>
  <c r="S186" i="4"/>
  <c r="Q186" i="4"/>
  <c r="O186" i="4"/>
  <c r="W186" i="4" s="1"/>
  <c r="M186" i="4"/>
  <c r="H186" i="4"/>
  <c r="T185" i="4"/>
  <c r="S185" i="4"/>
  <c r="Q185" i="4"/>
  <c r="O185" i="4"/>
  <c r="M185" i="4"/>
  <c r="H185" i="4"/>
  <c r="T184" i="4"/>
  <c r="Z186" i="4" s="1"/>
  <c r="AA186" i="4" s="1"/>
  <c r="S184" i="4"/>
  <c r="Q184" i="4"/>
  <c r="O184" i="4"/>
  <c r="W184" i="4" s="1"/>
  <c r="M184" i="4"/>
  <c r="H184" i="4"/>
  <c r="AA183" i="4"/>
  <c r="V183" i="4"/>
  <c r="T183" i="4"/>
  <c r="S183" i="4"/>
  <c r="Q183" i="4"/>
  <c r="O183" i="4"/>
  <c r="W183" i="4" s="1"/>
  <c r="M183" i="4"/>
  <c r="U183" i="4" s="1"/>
  <c r="H183" i="4"/>
  <c r="AA182" i="4"/>
  <c r="Z182" i="4"/>
  <c r="T182" i="4"/>
  <c r="S182" i="4"/>
  <c r="Q182" i="4"/>
  <c r="O182" i="4"/>
  <c r="M182" i="4"/>
  <c r="H182" i="4"/>
  <c r="T181" i="4"/>
  <c r="Z181" i="4" s="1"/>
  <c r="S181" i="4"/>
  <c r="Q181" i="4"/>
  <c r="O181" i="4"/>
  <c r="M181" i="4"/>
  <c r="H181" i="4"/>
  <c r="AA180" i="4"/>
  <c r="T180" i="4"/>
  <c r="S180" i="4"/>
  <c r="X180" i="4" s="1"/>
  <c r="Q180" i="4"/>
  <c r="V180" i="4" s="1"/>
  <c r="O180" i="4"/>
  <c r="M180" i="4"/>
  <c r="U180" i="4" s="1"/>
  <c r="H180" i="4"/>
  <c r="AA179" i="4"/>
  <c r="T179" i="4"/>
  <c r="S179" i="4"/>
  <c r="Q179" i="4"/>
  <c r="V179" i="4" s="1"/>
  <c r="O179" i="4"/>
  <c r="M179" i="4"/>
  <c r="U179" i="4" s="1"/>
  <c r="H179" i="4"/>
  <c r="T178" i="4"/>
  <c r="S178" i="4"/>
  <c r="Q178" i="4"/>
  <c r="W178" i="4" s="1"/>
  <c r="O178" i="4"/>
  <c r="M178" i="4"/>
  <c r="H178" i="4"/>
  <c r="AA177" i="4"/>
  <c r="T177" i="4"/>
  <c r="S177" i="4"/>
  <c r="Q177" i="4"/>
  <c r="O177" i="4"/>
  <c r="M177" i="4"/>
  <c r="U177" i="4" s="1"/>
  <c r="H177" i="4"/>
  <c r="AA176" i="4"/>
  <c r="T176" i="4"/>
  <c r="S176" i="4"/>
  <c r="X176" i="4" s="1"/>
  <c r="Q176" i="4"/>
  <c r="O176" i="4"/>
  <c r="M176" i="4"/>
  <c r="H176" i="4"/>
  <c r="T175" i="4"/>
  <c r="S175" i="4"/>
  <c r="X175" i="4" s="1"/>
  <c r="Q175" i="4"/>
  <c r="V175" i="4" s="1"/>
  <c r="O175" i="4"/>
  <c r="M175" i="4"/>
  <c r="H175" i="4"/>
  <c r="AA174" i="4"/>
  <c r="T174" i="4"/>
  <c r="S174" i="4"/>
  <c r="Q174" i="4"/>
  <c r="O174" i="4"/>
  <c r="W174" i="4" s="1"/>
  <c r="M174" i="4"/>
  <c r="U174" i="4" s="1"/>
  <c r="H174" i="4"/>
  <c r="AA173" i="4"/>
  <c r="T173" i="4"/>
  <c r="S173" i="4"/>
  <c r="X173" i="4" s="1"/>
  <c r="Q173" i="4"/>
  <c r="O173" i="4"/>
  <c r="M173" i="4"/>
  <c r="U173" i="4" s="1"/>
  <c r="H173" i="4"/>
  <c r="T172" i="4"/>
  <c r="S172" i="4"/>
  <c r="Q172" i="4"/>
  <c r="W172" i="4" s="1"/>
  <c r="O172" i="4"/>
  <c r="M172" i="4"/>
  <c r="H172" i="4"/>
  <c r="AA171" i="4"/>
  <c r="T171" i="4"/>
  <c r="S171" i="4"/>
  <c r="Q171" i="4"/>
  <c r="O171" i="4"/>
  <c r="M171" i="4"/>
  <c r="U171" i="4" s="1"/>
  <c r="H171" i="4"/>
  <c r="AA170" i="4"/>
  <c r="T170" i="4"/>
  <c r="S170" i="4"/>
  <c r="X170" i="4" s="1"/>
  <c r="Q170" i="4"/>
  <c r="O170" i="4"/>
  <c r="M170" i="4"/>
  <c r="U170" i="4" s="1"/>
  <c r="H170" i="4"/>
  <c r="T169" i="4"/>
  <c r="S169" i="4"/>
  <c r="Q169" i="4"/>
  <c r="V169" i="4" s="1"/>
  <c r="O169" i="4"/>
  <c r="M169" i="4"/>
  <c r="H169" i="4"/>
  <c r="AA168" i="4"/>
  <c r="T168" i="4"/>
  <c r="S168" i="4"/>
  <c r="Q168" i="4"/>
  <c r="V168" i="4" s="1"/>
  <c r="O168" i="4"/>
  <c r="M168" i="4"/>
  <c r="U168" i="4" s="1"/>
  <c r="H168" i="4"/>
  <c r="AA167" i="4"/>
  <c r="T167" i="4"/>
  <c r="S167" i="4"/>
  <c r="Q167" i="4"/>
  <c r="O167" i="4"/>
  <c r="M167" i="4"/>
  <c r="H167" i="4"/>
  <c r="T166" i="4"/>
  <c r="S166" i="4"/>
  <c r="Q166" i="4"/>
  <c r="O166" i="4"/>
  <c r="M166" i="4"/>
  <c r="H166" i="4"/>
  <c r="AA165" i="4"/>
  <c r="T165" i="4"/>
  <c r="S165" i="4"/>
  <c r="Q165" i="4"/>
  <c r="V165" i="4" s="1"/>
  <c r="O165" i="4"/>
  <c r="M165" i="4"/>
  <c r="U165" i="4" s="1"/>
  <c r="H165" i="4"/>
  <c r="AA164" i="4"/>
  <c r="T164" i="4"/>
  <c r="S164" i="4"/>
  <c r="Q164" i="4"/>
  <c r="O164" i="4"/>
  <c r="M164" i="4"/>
  <c r="H164" i="4"/>
  <c r="T163" i="4"/>
  <c r="S163" i="4"/>
  <c r="Q163" i="4"/>
  <c r="O163" i="4"/>
  <c r="W163" i="4" s="1"/>
  <c r="M163" i="4"/>
  <c r="H163" i="4"/>
  <c r="AA162" i="4"/>
  <c r="T162" i="4"/>
  <c r="S162" i="4"/>
  <c r="Q162" i="4"/>
  <c r="O162" i="4"/>
  <c r="M162" i="4"/>
  <c r="U162" i="4" s="1"/>
  <c r="H162" i="4"/>
  <c r="AA161" i="4"/>
  <c r="T161" i="4"/>
  <c r="S161" i="4"/>
  <c r="Q161" i="4"/>
  <c r="O161" i="4"/>
  <c r="X161" i="4" s="1"/>
  <c r="M161" i="4"/>
  <c r="H161" i="4"/>
  <c r="T160" i="4"/>
  <c r="S160" i="4"/>
  <c r="X160" i="4" s="1"/>
  <c r="Q160" i="4"/>
  <c r="O160" i="4"/>
  <c r="M160" i="4"/>
  <c r="H160" i="4"/>
  <c r="AA159" i="4"/>
  <c r="T159" i="4"/>
  <c r="S159" i="4"/>
  <c r="Q159" i="4"/>
  <c r="O159" i="4"/>
  <c r="M159" i="4"/>
  <c r="H159" i="4"/>
  <c r="T158" i="4"/>
  <c r="S158" i="4"/>
  <c r="Q158" i="4"/>
  <c r="O158" i="4"/>
  <c r="M158" i="4"/>
  <c r="H158" i="4"/>
  <c r="T157" i="4"/>
  <c r="S157" i="4"/>
  <c r="Q157" i="4"/>
  <c r="O157" i="4"/>
  <c r="M157" i="4"/>
  <c r="H157" i="4"/>
  <c r="T156" i="4"/>
  <c r="S156" i="4"/>
  <c r="Q156" i="4"/>
  <c r="O156" i="4"/>
  <c r="M156" i="4"/>
  <c r="H156" i="4"/>
  <c r="T155" i="4"/>
  <c r="S155" i="4"/>
  <c r="Q155" i="4"/>
  <c r="O155" i="4"/>
  <c r="M155" i="4"/>
  <c r="H155" i="4"/>
  <c r="T154" i="4"/>
  <c r="S154" i="4"/>
  <c r="Q154" i="4"/>
  <c r="O154" i="4"/>
  <c r="M154" i="4"/>
  <c r="H154" i="4"/>
  <c r="AA153" i="4"/>
  <c r="T153" i="4"/>
  <c r="S153" i="4"/>
  <c r="Q153" i="4"/>
  <c r="O153" i="4"/>
  <c r="M153" i="4"/>
  <c r="H153" i="4"/>
  <c r="T152" i="4"/>
  <c r="S152" i="4"/>
  <c r="Q152" i="4"/>
  <c r="O152" i="4"/>
  <c r="M152" i="4"/>
  <c r="H152" i="4"/>
  <c r="AA151" i="4"/>
  <c r="T151" i="4"/>
  <c r="S151" i="4"/>
  <c r="Q151" i="4"/>
  <c r="O151" i="4"/>
  <c r="M151" i="4"/>
  <c r="U151" i="4" s="1"/>
  <c r="H151" i="4"/>
  <c r="AA150" i="4"/>
  <c r="T150" i="4"/>
  <c r="S150" i="4"/>
  <c r="X150" i="4" s="1"/>
  <c r="Q150" i="4"/>
  <c r="O150" i="4"/>
  <c r="M150" i="4"/>
  <c r="H150" i="4"/>
  <c r="T149" i="4"/>
  <c r="S149" i="4"/>
  <c r="X149" i="4" s="1"/>
  <c r="Q149" i="4"/>
  <c r="V149" i="4" s="1"/>
  <c r="O149" i="4"/>
  <c r="M149" i="4"/>
  <c r="H149" i="4"/>
  <c r="AA148" i="4"/>
  <c r="T148" i="4"/>
  <c r="S148" i="4"/>
  <c r="Q148" i="4"/>
  <c r="O148" i="4"/>
  <c r="M148" i="4"/>
  <c r="U148" i="4" s="1"/>
  <c r="H148" i="4"/>
  <c r="AA147" i="4"/>
  <c r="T147" i="4"/>
  <c r="S147" i="4"/>
  <c r="X147" i="4" s="1"/>
  <c r="Q147" i="4"/>
  <c r="V147" i="4" s="1"/>
  <c r="O147" i="4"/>
  <c r="M147" i="4"/>
  <c r="U147" i="4" s="1"/>
  <c r="H147" i="4"/>
  <c r="T146" i="4"/>
  <c r="S146" i="4"/>
  <c r="Q146" i="4"/>
  <c r="O146" i="4"/>
  <c r="M146" i="4"/>
  <c r="U146" i="4" s="1"/>
  <c r="H146" i="4"/>
  <c r="AA145" i="4"/>
  <c r="T145" i="4"/>
  <c r="S145" i="4"/>
  <c r="Q145" i="4"/>
  <c r="O145" i="4"/>
  <c r="W145" i="4" s="1"/>
  <c r="M145" i="4"/>
  <c r="U145" i="4" s="1"/>
  <c r="H145" i="4"/>
  <c r="AA144" i="4"/>
  <c r="T144" i="4"/>
  <c r="S144" i="4"/>
  <c r="Q144" i="4"/>
  <c r="O144" i="4"/>
  <c r="M144" i="4"/>
  <c r="U144" i="4" s="1"/>
  <c r="H144" i="4"/>
  <c r="T143" i="4"/>
  <c r="S143" i="4"/>
  <c r="Q143" i="4"/>
  <c r="O143" i="4"/>
  <c r="M143" i="4"/>
  <c r="V143" i="4" s="1"/>
  <c r="H143" i="4"/>
  <c r="AA142" i="4"/>
  <c r="T142" i="4"/>
  <c r="S142" i="4"/>
  <c r="Q142" i="4"/>
  <c r="O142" i="4"/>
  <c r="W142" i="4" s="1"/>
  <c r="M142" i="4"/>
  <c r="U142" i="4" s="1"/>
  <c r="H142" i="4"/>
  <c r="AA141" i="4"/>
  <c r="V141" i="4"/>
  <c r="T141" i="4"/>
  <c r="S141" i="4"/>
  <c r="Q141" i="4"/>
  <c r="O141" i="4"/>
  <c r="W141" i="4" s="1"/>
  <c r="M141" i="4"/>
  <c r="H141" i="4"/>
  <c r="T140" i="4"/>
  <c r="S140" i="4"/>
  <c r="Q140" i="4"/>
  <c r="O140" i="4"/>
  <c r="X140" i="4" s="1"/>
  <c r="M140" i="4"/>
  <c r="H140" i="4"/>
  <c r="AA139" i="4"/>
  <c r="U139" i="4"/>
  <c r="T139" i="4"/>
  <c r="S139" i="4"/>
  <c r="Q139" i="4"/>
  <c r="V139" i="4" s="1"/>
  <c r="O139" i="4"/>
  <c r="W139" i="4" s="1"/>
  <c r="M139" i="4"/>
  <c r="H139" i="4"/>
  <c r="AA138" i="4"/>
  <c r="T138" i="4"/>
  <c r="S138" i="4"/>
  <c r="Q138" i="4"/>
  <c r="O138" i="4"/>
  <c r="X138" i="4" s="1"/>
  <c r="M138" i="4"/>
  <c r="U138" i="4" s="1"/>
  <c r="H138" i="4"/>
  <c r="T137" i="4"/>
  <c r="S137" i="4"/>
  <c r="X137" i="4" s="1"/>
  <c r="Q137" i="4"/>
  <c r="O137" i="4"/>
  <c r="M137" i="4"/>
  <c r="H137" i="4"/>
  <c r="AA136" i="4"/>
  <c r="T136" i="4"/>
  <c r="S136" i="4"/>
  <c r="Q136" i="4"/>
  <c r="V136" i="4" s="1"/>
  <c r="O136" i="4"/>
  <c r="M136" i="4"/>
  <c r="U136" i="4" s="1"/>
  <c r="H136" i="4"/>
  <c r="AA135" i="4"/>
  <c r="T135" i="4"/>
  <c r="S135" i="4"/>
  <c r="X135" i="4" s="1"/>
  <c r="Q135" i="4"/>
  <c r="V135" i="4" s="1"/>
  <c r="O135" i="4"/>
  <c r="M135" i="4"/>
  <c r="H135" i="4"/>
  <c r="T134" i="4"/>
  <c r="Z134" i="4" s="1"/>
  <c r="S134" i="4"/>
  <c r="Q134" i="4"/>
  <c r="O134" i="4"/>
  <c r="M134" i="4"/>
  <c r="U134" i="4" s="1"/>
  <c r="H134" i="4"/>
  <c r="AA133" i="4"/>
  <c r="T133" i="4"/>
  <c r="S133" i="4"/>
  <c r="Q133" i="4"/>
  <c r="O133" i="4"/>
  <c r="M133" i="4"/>
  <c r="U133" i="4" s="1"/>
  <c r="H133" i="4"/>
  <c r="AA132" i="4"/>
  <c r="T132" i="4"/>
  <c r="S132" i="4"/>
  <c r="Q132" i="4"/>
  <c r="O132" i="4"/>
  <c r="M132" i="4"/>
  <c r="H132" i="4"/>
  <c r="T131" i="4"/>
  <c r="S131" i="4"/>
  <c r="Q131" i="4"/>
  <c r="V131" i="4" s="1"/>
  <c r="O131" i="4"/>
  <c r="M131" i="4"/>
  <c r="H131" i="4"/>
  <c r="AA130" i="4"/>
  <c r="T130" i="4"/>
  <c r="S130" i="4"/>
  <c r="Q130" i="4"/>
  <c r="V130" i="4" s="1"/>
  <c r="O130" i="4"/>
  <c r="M130" i="4"/>
  <c r="U130" i="4" s="1"/>
  <c r="H130" i="4"/>
  <c r="AA129" i="4"/>
  <c r="T129" i="4"/>
  <c r="S129" i="4"/>
  <c r="Q129" i="4"/>
  <c r="O129" i="4"/>
  <c r="M129" i="4"/>
  <c r="H129" i="4"/>
  <c r="T128" i="4"/>
  <c r="S128" i="4"/>
  <c r="Q128" i="4"/>
  <c r="V128" i="4" s="1"/>
  <c r="O128" i="4"/>
  <c r="M128" i="4"/>
  <c r="H128" i="4"/>
  <c r="AA127" i="4"/>
  <c r="U127" i="4"/>
  <c r="T127" i="4"/>
  <c r="S127" i="4"/>
  <c r="Q127" i="4"/>
  <c r="V127" i="4" s="1"/>
  <c r="O127" i="4"/>
  <c r="W127" i="4" s="1"/>
  <c r="M127" i="4"/>
  <c r="H127" i="4"/>
  <c r="AA126" i="4"/>
  <c r="T126" i="4"/>
  <c r="S126" i="4"/>
  <c r="Q126" i="4"/>
  <c r="V126" i="4" s="1"/>
  <c r="O126" i="4"/>
  <c r="M126" i="4"/>
  <c r="U126" i="4" s="1"/>
  <c r="H126" i="4"/>
  <c r="T125" i="4"/>
  <c r="Z127" i="4" s="1"/>
  <c r="S125" i="4"/>
  <c r="Q125" i="4"/>
  <c r="O125" i="4"/>
  <c r="M125" i="4"/>
  <c r="U125" i="4" s="1"/>
  <c r="H125" i="4"/>
  <c r="AA124" i="4"/>
  <c r="T124" i="4"/>
  <c r="S124" i="4"/>
  <c r="Q124" i="4"/>
  <c r="O124" i="4"/>
  <c r="M124" i="4"/>
  <c r="U124" i="4" s="1"/>
  <c r="H124" i="4"/>
  <c r="AA123" i="4"/>
  <c r="T123" i="4"/>
  <c r="S123" i="4"/>
  <c r="Q123" i="4"/>
  <c r="O123" i="4"/>
  <c r="M123" i="4"/>
  <c r="U123" i="4" s="1"/>
  <c r="H123" i="4"/>
  <c r="T122" i="4"/>
  <c r="S122" i="4"/>
  <c r="Q122" i="4"/>
  <c r="O122" i="4"/>
  <c r="M122" i="4"/>
  <c r="H122" i="4"/>
  <c r="AA121" i="4"/>
  <c r="T121" i="4"/>
  <c r="S121" i="4"/>
  <c r="X121" i="4" s="1"/>
  <c r="Q121" i="4"/>
  <c r="O121" i="4"/>
  <c r="W121" i="4" s="1"/>
  <c r="M121" i="4"/>
  <c r="U121" i="4" s="1"/>
  <c r="H121" i="4"/>
  <c r="AA120" i="4"/>
  <c r="T120" i="4"/>
  <c r="S120" i="4"/>
  <c r="X120" i="4" s="1"/>
  <c r="Q120" i="4"/>
  <c r="O120" i="4"/>
  <c r="M120" i="4"/>
  <c r="U120" i="4" s="1"/>
  <c r="H120" i="4"/>
  <c r="T119" i="4"/>
  <c r="S119" i="4"/>
  <c r="Q119" i="4"/>
  <c r="O119" i="4"/>
  <c r="M119" i="4"/>
  <c r="H119" i="4"/>
  <c r="AA118" i="4"/>
  <c r="T118" i="4"/>
  <c r="S118" i="4"/>
  <c r="X118" i="4" s="1"/>
  <c r="Q118" i="4"/>
  <c r="O118" i="4"/>
  <c r="M118" i="4"/>
  <c r="U118" i="4" s="1"/>
  <c r="H118" i="4"/>
  <c r="AA117" i="4"/>
  <c r="T117" i="4"/>
  <c r="S117" i="4"/>
  <c r="X117" i="4" s="1"/>
  <c r="Q117" i="4"/>
  <c r="V117" i="4" s="1"/>
  <c r="O117" i="4"/>
  <c r="M117" i="4"/>
  <c r="U117" i="4" s="1"/>
  <c r="H117" i="4"/>
  <c r="T116" i="4"/>
  <c r="S116" i="4"/>
  <c r="Q116" i="4"/>
  <c r="O116" i="4"/>
  <c r="X116" i="4" s="1"/>
  <c r="M116" i="4"/>
  <c r="H116" i="4"/>
  <c r="AA115" i="4"/>
  <c r="T115" i="4"/>
  <c r="S115" i="4"/>
  <c r="Q115" i="4"/>
  <c r="O115" i="4"/>
  <c r="M115" i="4"/>
  <c r="U115" i="4" s="1"/>
  <c r="H115" i="4"/>
  <c r="AA114" i="4"/>
  <c r="T114" i="4"/>
  <c r="S114" i="4"/>
  <c r="Q114" i="4"/>
  <c r="O114" i="4"/>
  <c r="W114" i="4" s="1"/>
  <c r="M114" i="4"/>
  <c r="H114" i="4"/>
  <c r="T113" i="4"/>
  <c r="S113" i="4"/>
  <c r="Q113" i="4"/>
  <c r="O113" i="4"/>
  <c r="M113" i="4"/>
  <c r="H113" i="4"/>
  <c r="AA112" i="4"/>
  <c r="T112" i="4"/>
  <c r="S112" i="4"/>
  <c r="Q112" i="4"/>
  <c r="O112" i="4"/>
  <c r="M112" i="4"/>
  <c r="U112" i="4" s="1"/>
  <c r="H112" i="4"/>
  <c r="AA111" i="4"/>
  <c r="T111" i="4"/>
  <c r="S111" i="4"/>
  <c r="Q111" i="4"/>
  <c r="O111" i="4"/>
  <c r="M111" i="4"/>
  <c r="H111" i="4"/>
  <c r="T110" i="4"/>
  <c r="S110" i="4"/>
  <c r="Q110" i="4"/>
  <c r="O110" i="4"/>
  <c r="M110" i="4"/>
  <c r="H110" i="4"/>
  <c r="AA109" i="4"/>
  <c r="T109" i="4"/>
  <c r="S109" i="4"/>
  <c r="Q109" i="4"/>
  <c r="O109" i="4"/>
  <c r="M109" i="4"/>
  <c r="U109" i="4" s="1"/>
  <c r="H109" i="4"/>
  <c r="AA108" i="4"/>
  <c r="T108" i="4"/>
  <c r="S108" i="4"/>
  <c r="Q108" i="4"/>
  <c r="O108" i="4"/>
  <c r="W108" i="4" s="1"/>
  <c r="M108" i="4"/>
  <c r="H108" i="4"/>
  <c r="T107" i="4"/>
  <c r="S107" i="4"/>
  <c r="Q107" i="4"/>
  <c r="O107" i="4"/>
  <c r="W107" i="4" s="1"/>
  <c r="M107" i="4"/>
  <c r="H107" i="4"/>
  <c r="AA106" i="4"/>
  <c r="U106" i="4"/>
  <c r="T106" i="4"/>
  <c r="S106" i="4"/>
  <c r="Q106" i="4"/>
  <c r="V106" i="4" s="1"/>
  <c r="O106" i="4"/>
  <c r="W106" i="4" s="1"/>
  <c r="M106" i="4"/>
  <c r="H106" i="4"/>
  <c r="AA105" i="4"/>
  <c r="T105" i="4"/>
  <c r="S105" i="4"/>
  <c r="Q105" i="4"/>
  <c r="O105" i="4"/>
  <c r="X105" i="4" s="1"/>
  <c r="M105" i="4"/>
  <c r="U105" i="4" s="1"/>
  <c r="H105" i="4"/>
  <c r="T104" i="4"/>
  <c r="S104" i="4"/>
  <c r="Q104" i="4"/>
  <c r="O104" i="4"/>
  <c r="M104" i="4"/>
  <c r="H104" i="4"/>
  <c r="AA103" i="4"/>
  <c r="T103" i="4"/>
  <c r="S103" i="4"/>
  <c r="Q103" i="4"/>
  <c r="O103" i="4"/>
  <c r="W103" i="4" s="1"/>
  <c r="M103" i="4"/>
  <c r="U103" i="4" s="1"/>
  <c r="H103" i="4"/>
  <c r="AA102" i="4"/>
  <c r="T102" i="4"/>
  <c r="S102" i="4"/>
  <c r="Q102" i="4"/>
  <c r="O102" i="4"/>
  <c r="M102" i="4"/>
  <c r="H102" i="4"/>
  <c r="T101" i="4"/>
  <c r="S101" i="4"/>
  <c r="Q101" i="4"/>
  <c r="V101" i="4" s="1"/>
  <c r="O101" i="4"/>
  <c r="M101" i="4"/>
  <c r="H101" i="4"/>
  <c r="AA100" i="4"/>
  <c r="T100" i="4"/>
  <c r="S100" i="4"/>
  <c r="Q100" i="4"/>
  <c r="V100" i="4" s="1"/>
  <c r="O100" i="4"/>
  <c r="M100" i="4"/>
  <c r="U100" i="4" s="1"/>
  <c r="H100" i="4"/>
  <c r="AA99" i="4"/>
  <c r="T99" i="4"/>
  <c r="S99" i="4"/>
  <c r="Q99" i="4"/>
  <c r="O99" i="4"/>
  <c r="M99" i="4"/>
  <c r="U99" i="4" s="1"/>
  <c r="H99" i="4"/>
  <c r="T98" i="4"/>
  <c r="S98" i="4"/>
  <c r="Q98" i="4"/>
  <c r="V98" i="4" s="1"/>
  <c r="O98" i="4"/>
  <c r="M98" i="4"/>
  <c r="H98" i="4"/>
  <c r="AA97" i="4"/>
  <c r="T97" i="4"/>
  <c r="S97" i="4"/>
  <c r="Q97" i="4"/>
  <c r="O97" i="4"/>
  <c r="M97" i="4"/>
  <c r="U97" i="4" s="1"/>
  <c r="H97" i="4"/>
  <c r="AA96" i="4"/>
  <c r="T96" i="4"/>
  <c r="Z95" i="4" s="1"/>
  <c r="S96" i="4"/>
  <c r="X96" i="4" s="1"/>
  <c r="Q96" i="4"/>
  <c r="O96" i="4"/>
  <c r="M96" i="4"/>
  <c r="U96" i="4" s="1"/>
  <c r="H96" i="4"/>
  <c r="T95" i="4"/>
  <c r="S95" i="4"/>
  <c r="X95" i="4" s="1"/>
  <c r="Q95" i="4"/>
  <c r="V95" i="4" s="1"/>
  <c r="O95" i="4"/>
  <c r="M95" i="4"/>
  <c r="H95" i="4"/>
  <c r="AA94" i="4"/>
  <c r="T94" i="4"/>
  <c r="S94" i="4"/>
  <c r="Q94" i="4"/>
  <c r="O94" i="4"/>
  <c r="M94" i="4"/>
  <c r="U94" i="4" s="1"/>
  <c r="H94" i="4"/>
  <c r="AA93" i="4"/>
  <c r="T93" i="4"/>
  <c r="S93" i="4"/>
  <c r="Q93" i="4"/>
  <c r="O93" i="4"/>
  <c r="W93" i="4" s="1"/>
  <c r="M93" i="4"/>
  <c r="H93" i="4"/>
  <c r="T92" i="4"/>
  <c r="S92" i="4"/>
  <c r="X92" i="4" s="1"/>
  <c r="Q92" i="4"/>
  <c r="V92" i="4" s="1"/>
  <c r="O92" i="4"/>
  <c r="M92" i="4"/>
  <c r="H92" i="4"/>
  <c r="AA91" i="4"/>
  <c r="T91" i="4"/>
  <c r="S91" i="4"/>
  <c r="Q91" i="4"/>
  <c r="V91" i="4" s="1"/>
  <c r="O91" i="4"/>
  <c r="M91" i="4"/>
  <c r="U91" i="4" s="1"/>
  <c r="H91" i="4"/>
  <c r="AA90" i="4"/>
  <c r="T90" i="4"/>
  <c r="S90" i="4"/>
  <c r="Q90" i="4"/>
  <c r="O90" i="4"/>
  <c r="M90" i="4"/>
  <c r="H90" i="4"/>
  <c r="T89" i="4"/>
  <c r="S89" i="4"/>
  <c r="X89" i="4" s="1"/>
  <c r="Q89" i="4"/>
  <c r="O89" i="4"/>
  <c r="M89" i="4"/>
  <c r="H89" i="4"/>
  <c r="AA88" i="4"/>
  <c r="U88" i="4"/>
  <c r="T88" i="4"/>
  <c r="S88" i="4"/>
  <c r="Q88" i="4"/>
  <c r="O88" i="4"/>
  <c r="M88" i="4"/>
  <c r="H88" i="4"/>
  <c r="AA87" i="4"/>
  <c r="T87" i="4"/>
  <c r="S87" i="4"/>
  <c r="Q87" i="4"/>
  <c r="O87" i="4"/>
  <c r="X87" i="4" s="1"/>
  <c r="M87" i="4"/>
  <c r="U87" i="4" s="1"/>
  <c r="H87" i="4"/>
  <c r="T86" i="4"/>
  <c r="Z87" i="4" s="1"/>
  <c r="S86" i="4"/>
  <c r="X86" i="4" s="1"/>
  <c r="Q86" i="4"/>
  <c r="O86" i="4"/>
  <c r="M86" i="4"/>
  <c r="U86" i="4" s="1"/>
  <c r="H86" i="4"/>
  <c r="AA85" i="4"/>
  <c r="T85" i="4"/>
  <c r="S85" i="4"/>
  <c r="X85" i="4" s="1"/>
  <c r="Q85" i="4"/>
  <c r="O85" i="4"/>
  <c r="M85" i="4"/>
  <c r="U85" i="4" s="1"/>
  <c r="H85" i="4"/>
  <c r="AA84" i="4"/>
  <c r="T84" i="4"/>
  <c r="S84" i="4"/>
  <c r="Q84" i="4"/>
  <c r="O84" i="4"/>
  <c r="M84" i="4"/>
  <c r="U84" i="4" s="1"/>
  <c r="H84" i="4"/>
  <c r="T83" i="4"/>
  <c r="Z85" i="4" s="1"/>
  <c r="S83" i="4"/>
  <c r="X83" i="4" s="1"/>
  <c r="Q83" i="4"/>
  <c r="O83" i="4"/>
  <c r="M83" i="4"/>
  <c r="U83" i="4" s="1"/>
  <c r="H83" i="4"/>
  <c r="AA82" i="4"/>
  <c r="T82" i="4"/>
  <c r="S82" i="4"/>
  <c r="X82" i="4" s="1"/>
  <c r="Q82" i="4"/>
  <c r="O82" i="4"/>
  <c r="M82" i="4"/>
  <c r="U82" i="4" s="1"/>
  <c r="H82" i="4"/>
  <c r="AA81" i="4"/>
  <c r="T81" i="4"/>
  <c r="S81" i="4"/>
  <c r="Q81" i="4"/>
  <c r="O81" i="4"/>
  <c r="M81" i="4"/>
  <c r="U81" i="4" s="1"/>
  <c r="H81" i="4"/>
  <c r="T80" i="4"/>
  <c r="S80" i="4"/>
  <c r="X80" i="4" s="1"/>
  <c r="Q80" i="4"/>
  <c r="O80" i="4"/>
  <c r="M80" i="4"/>
  <c r="H80" i="4"/>
  <c r="AA79" i="4"/>
  <c r="T79" i="4"/>
  <c r="S79" i="4"/>
  <c r="X79" i="4" s="1"/>
  <c r="Q79" i="4"/>
  <c r="O79" i="4"/>
  <c r="M79" i="4"/>
  <c r="U79" i="4" s="1"/>
  <c r="H79" i="4"/>
  <c r="AA78" i="4"/>
  <c r="T78" i="4"/>
  <c r="S78" i="4"/>
  <c r="X78" i="4" s="1"/>
  <c r="Q78" i="4"/>
  <c r="V78" i="4" s="1"/>
  <c r="O78" i="4"/>
  <c r="M78" i="4"/>
  <c r="H78" i="4"/>
  <c r="T77" i="4"/>
  <c r="S77" i="4"/>
  <c r="Q77" i="4"/>
  <c r="O77" i="4"/>
  <c r="M77" i="4"/>
  <c r="H77" i="4"/>
  <c r="AA76" i="4"/>
  <c r="T76" i="4"/>
  <c r="S76" i="4"/>
  <c r="Q76" i="4"/>
  <c r="O76" i="4"/>
  <c r="M76" i="4"/>
  <c r="U76" i="4" s="1"/>
  <c r="H76" i="4"/>
  <c r="AA75" i="4"/>
  <c r="T75" i="4"/>
  <c r="S75" i="4"/>
  <c r="Q75" i="4"/>
  <c r="V75" i="4" s="1"/>
  <c r="O75" i="4"/>
  <c r="M75" i="4"/>
  <c r="H75" i="4"/>
  <c r="T74" i="4"/>
  <c r="S74" i="4"/>
  <c r="Q74" i="4"/>
  <c r="O74" i="4"/>
  <c r="W74" i="4" s="1"/>
  <c r="M74" i="4"/>
  <c r="H74" i="4"/>
  <c r="AA73" i="4"/>
  <c r="T73" i="4"/>
  <c r="S73" i="4"/>
  <c r="Q73" i="4"/>
  <c r="O73" i="4"/>
  <c r="M73" i="4"/>
  <c r="U73" i="4" s="1"/>
  <c r="H73" i="4"/>
  <c r="AA72" i="4"/>
  <c r="X72" i="4"/>
  <c r="W72" i="4"/>
  <c r="V72" i="4"/>
  <c r="T72" i="4"/>
  <c r="H72" i="4"/>
  <c r="T71" i="4"/>
  <c r="S71" i="4"/>
  <c r="Q71" i="4"/>
  <c r="O71" i="4"/>
  <c r="M71" i="4"/>
  <c r="H71" i="4"/>
  <c r="AA70" i="4"/>
  <c r="T70" i="4"/>
  <c r="S70" i="4"/>
  <c r="Q70" i="4"/>
  <c r="O70" i="4"/>
  <c r="M70" i="4"/>
  <c r="U70" i="4" s="1"/>
  <c r="H70" i="4"/>
  <c r="AA69" i="4"/>
  <c r="T69" i="4"/>
  <c r="S69" i="4"/>
  <c r="Q69" i="4"/>
  <c r="V69" i="4" s="1"/>
  <c r="O69" i="4"/>
  <c r="M69" i="4"/>
  <c r="U69" i="4" s="1"/>
  <c r="H69" i="4"/>
  <c r="U68" i="4"/>
  <c r="T68" i="4"/>
  <c r="S68" i="4"/>
  <c r="Q68" i="4"/>
  <c r="O68" i="4"/>
  <c r="W68" i="4" s="1"/>
  <c r="M68" i="4"/>
  <c r="H68" i="4"/>
  <c r="AA67" i="4"/>
  <c r="T67" i="4"/>
  <c r="S67" i="4"/>
  <c r="Q67" i="4"/>
  <c r="O67" i="4"/>
  <c r="X67" i="4" s="1"/>
  <c r="M67" i="4"/>
  <c r="U67" i="4" s="1"/>
  <c r="H67" i="4"/>
  <c r="AA66" i="4"/>
  <c r="T66" i="4"/>
  <c r="Z67" i="4" s="1"/>
  <c r="S66" i="4"/>
  <c r="Q66" i="4"/>
  <c r="O66" i="4"/>
  <c r="M66" i="4"/>
  <c r="U66" i="4" s="1"/>
  <c r="H66" i="4"/>
  <c r="T65" i="4"/>
  <c r="S65" i="4"/>
  <c r="Q65" i="4"/>
  <c r="O65" i="4"/>
  <c r="M65" i="4"/>
  <c r="H65" i="4"/>
  <c r="AA64" i="4"/>
  <c r="T64" i="4"/>
  <c r="S64" i="4"/>
  <c r="Q64" i="4"/>
  <c r="O64" i="4"/>
  <c r="W64" i="4" s="1"/>
  <c r="M64" i="4"/>
  <c r="U64" i="4" s="1"/>
  <c r="H64" i="4"/>
  <c r="AA63" i="4"/>
  <c r="T63" i="4"/>
  <c r="S63" i="4"/>
  <c r="Q63" i="4"/>
  <c r="O63" i="4"/>
  <c r="M63" i="4"/>
  <c r="H63" i="4"/>
  <c r="T62" i="4"/>
  <c r="S62" i="4"/>
  <c r="Q62" i="4"/>
  <c r="V62" i="4" s="1"/>
  <c r="O62" i="4"/>
  <c r="M62" i="4"/>
  <c r="H62" i="4"/>
  <c r="AA61" i="4"/>
  <c r="T61" i="4"/>
  <c r="S61" i="4"/>
  <c r="Q61" i="4"/>
  <c r="V61" i="4" s="1"/>
  <c r="O61" i="4"/>
  <c r="X61" i="4" s="1"/>
  <c r="M61" i="4"/>
  <c r="U61" i="4" s="1"/>
  <c r="H61" i="4"/>
  <c r="AA60" i="4"/>
  <c r="T60" i="4"/>
  <c r="U59" i="4" s="1"/>
  <c r="S60" i="4"/>
  <c r="Q60" i="4"/>
  <c r="O60" i="4"/>
  <c r="W60" i="4" s="1"/>
  <c r="M60" i="4"/>
  <c r="H60" i="4"/>
  <c r="T59" i="4"/>
  <c r="S59" i="4"/>
  <c r="Q59" i="4"/>
  <c r="V59" i="4" s="1"/>
  <c r="O59" i="4"/>
  <c r="W59" i="4" s="1"/>
  <c r="M59" i="4"/>
  <c r="H59" i="4"/>
  <c r="AA58" i="4"/>
  <c r="T58" i="4"/>
  <c r="S58" i="4"/>
  <c r="Q58" i="4"/>
  <c r="O58" i="4"/>
  <c r="M58" i="4"/>
  <c r="U58" i="4" s="1"/>
  <c r="H58" i="4"/>
  <c r="AA57" i="4"/>
  <c r="T57" i="4"/>
  <c r="Z58" i="4" s="1"/>
  <c r="S57" i="4"/>
  <c r="Q57" i="4"/>
  <c r="O57" i="4"/>
  <c r="M57" i="4"/>
  <c r="U57" i="4" s="1"/>
  <c r="H57" i="4"/>
  <c r="T56" i="4"/>
  <c r="S56" i="4"/>
  <c r="Q56" i="4"/>
  <c r="V56" i="4" s="1"/>
  <c r="O56" i="4"/>
  <c r="W56" i="4" s="1"/>
  <c r="M56" i="4"/>
  <c r="H56" i="4"/>
  <c r="AA55" i="4"/>
  <c r="T55" i="4"/>
  <c r="S55" i="4"/>
  <c r="Q55" i="4"/>
  <c r="O55" i="4"/>
  <c r="M55" i="4"/>
  <c r="H55" i="4"/>
  <c r="AA54" i="4"/>
  <c r="T54" i="4"/>
  <c r="S54" i="4"/>
  <c r="Q54" i="4"/>
  <c r="O54" i="4"/>
  <c r="M54" i="4"/>
  <c r="H54" i="4"/>
  <c r="T53" i="4"/>
  <c r="S53" i="4"/>
  <c r="Q53" i="4"/>
  <c r="O53" i="4"/>
  <c r="M53" i="4"/>
  <c r="H53" i="4"/>
  <c r="AA52" i="4"/>
  <c r="T52" i="4"/>
  <c r="S52" i="4"/>
  <c r="Q52" i="4"/>
  <c r="O52" i="4"/>
  <c r="M52" i="4"/>
  <c r="U52" i="4" s="1"/>
  <c r="H52" i="4"/>
  <c r="AA51" i="4"/>
  <c r="T51" i="4"/>
  <c r="Z52" i="4" s="1"/>
  <c r="S51" i="4"/>
  <c r="Q51" i="4"/>
  <c r="O51" i="4"/>
  <c r="M51" i="4"/>
  <c r="U51" i="4" s="1"/>
  <c r="H51" i="4"/>
  <c r="T50" i="4"/>
  <c r="S50" i="4"/>
  <c r="X50" i="4" s="1"/>
  <c r="Q50" i="4"/>
  <c r="V50" i="4" s="1"/>
  <c r="O50" i="4"/>
  <c r="W50" i="4" s="1"/>
  <c r="M50" i="4"/>
  <c r="H50" i="4"/>
  <c r="AA49" i="4"/>
  <c r="T49" i="4"/>
  <c r="S49" i="4"/>
  <c r="Q49" i="4"/>
  <c r="O49" i="4"/>
  <c r="M49" i="4"/>
  <c r="U49" i="4" s="1"/>
  <c r="H49" i="4"/>
  <c r="AA48" i="4"/>
  <c r="T48" i="4"/>
  <c r="S48" i="4"/>
  <c r="Q48" i="4"/>
  <c r="O48" i="4"/>
  <c r="W48" i="4" s="1"/>
  <c r="M48" i="4"/>
  <c r="H48" i="4"/>
  <c r="T47" i="4"/>
  <c r="S47" i="4"/>
  <c r="Q47" i="4"/>
  <c r="O47" i="4"/>
  <c r="W47" i="4" s="1"/>
  <c r="M47" i="4"/>
  <c r="H47" i="4"/>
  <c r="AA46" i="4"/>
  <c r="T46" i="4"/>
  <c r="S46" i="4"/>
  <c r="X46" i="4" s="1"/>
  <c r="Q46" i="4"/>
  <c r="O46" i="4"/>
  <c r="M46" i="4"/>
  <c r="U46" i="4" s="1"/>
  <c r="H46" i="4"/>
  <c r="AA45" i="4"/>
  <c r="T45" i="4"/>
  <c r="S45" i="4"/>
  <c r="Q45" i="4"/>
  <c r="V45" i="4" s="1"/>
  <c r="O45" i="4"/>
  <c r="M45" i="4"/>
  <c r="U45" i="4" s="1"/>
  <c r="H45" i="4"/>
  <c r="U44" i="4"/>
  <c r="T44" i="4"/>
  <c r="S44" i="4"/>
  <c r="Q44" i="4"/>
  <c r="O44" i="4"/>
  <c r="W44" i="4" s="1"/>
  <c r="M44" i="4"/>
  <c r="H44" i="4"/>
  <c r="AA43" i="4"/>
  <c r="T43" i="4"/>
  <c r="S43" i="4"/>
  <c r="Q43" i="4"/>
  <c r="O43" i="4"/>
  <c r="M43" i="4"/>
  <c r="U43" i="4" s="1"/>
  <c r="H43" i="4"/>
  <c r="AA42" i="4"/>
  <c r="T42" i="4"/>
  <c r="S42" i="4"/>
  <c r="Q42" i="4"/>
  <c r="O42" i="4"/>
  <c r="W42" i="4" s="1"/>
  <c r="M42" i="4"/>
  <c r="H42" i="4"/>
  <c r="T41" i="4"/>
  <c r="S41" i="4"/>
  <c r="Q41" i="4"/>
  <c r="O41" i="4"/>
  <c r="M41" i="4"/>
  <c r="H41" i="4"/>
  <c r="AA40" i="4"/>
  <c r="V40" i="4"/>
  <c r="T40" i="4"/>
  <c r="S40" i="4"/>
  <c r="Q40" i="4"/>
  <c r="O40" i="4"/>
  <c r="W40" i="4" s="1"/>
  <c r="M40" i="4"/>
  <c r="U40" i="4" s="1"/>
  <c r="H40" i="4"/>
  <c r="AA39" i="4"/>
  <c r="U39" i="4"/>
  <c r="T39" i="4"/>
  <c r="S39" i="4"/>
  <c r="Q39" i="4"/>
  <c r="O39" i="4"/>
  <c r="W39" i="4" s="1"/>
  <c r="M39" i="4"/>
  <c r="H39" i="4"/>
  <c r="T38" i="4"/>
  <c r="Z40" i="4" s="1"/>
  <c r="S38" i="4"/>
  <c r="Q38" i="4"/>
  <c r="O38" i="4"/>
  <c r="M38" i="4"/>
  <c r="H38" i="4"/>
  <c r="AA37" i="4"/>
  <c r="T37" i="4"/>
  <c r="S37" i="4"/>
  <c r="Q37" i="4"/>
  <c r="O37" i="4"/>
  <c r="X37" i="4" s="1"/>
  <c r="M37" i="4"/>
  <c r="U37" i="4" s="1"/>
  <c r="H37" i="4"/>
  <c r="AA36" i="4"/>
  <c r="T36" i="4"/>
  <c r="S36" i="4"/>
  <c r="Q36" i="4"/>
  <c r="O36" i="4"/>
  <c r="W36" i="4" s="1"/>
  <c r="M36" i="4"/>
  <c r="U36" i="4" s="1"/>
  <c r="H36" i="4"/>
  <c r="T35" i="4"/>
  <c r="S35" i="4"/>
  <c r="X35" i="4" s="1"/>
  <c r="Q35" i="4"/>
  <c r="O35" i="4"/>
  <c r="M35" i="4"/>
  <c r="H35" i="4"/>
  <c r="AA34" i="4"/>
  <c r="T34" i="4"/>
  <c r="S34" i="4"/>
  <c r="Q34" i="4"/>
  <c r="V34" i="4" s="1"/>
  <c r="O34" i="4"/>
  <c r="M34" i="4"/>
  <c r="U34" i="4" s="1"/>
  <c r="H34" i="4"/>
  <c r="AA33" i="4"/>
  <c r="T33" i="4"/>
  <c r="S33" i="4"/>
  <c r="Q33" i="4"/>
  <c r="O33" i="4"/>
  <c r="M33" i="4"/>
  <c r="H33" i="4"/>
  <c r="T32" i="4"/>
  <c r="S32" i="4"/>
  <c r="X32" i="4" s="1"/>
  <c r="Q32" i="4"/>
  <c r="O32" i="4"/>
  <c r="M32" i="4"/>
  <c r="H32" i="4"/>
  <c r="AA31" i="4"/>
  <c r="T31" i="4"/>
  <c r="S31" i="4"/>
  <c r="X31" i="4" s="1"/>
  <c r="Q31" i="4"/>
  <c r="V31" i="4" s="1"/>
  <c r="O31" i="4"/>
  <c r="M31" i="4"/>
  <c r="U31" i="4" s="1"/>
  <c r="H31" i="4"/>
  <c r="AA30" i="4"/>
  <c r="T30" i="4"/>
  <c r="S30" i="4"/>
  <c r="Q30" i="4"/>
  <c r="V30" i="4" s="1"/>
  <c r="O30" i="4"/>
  <c r="M30" i="4"/>
  <c r="H30" i="4"/>
  <c r="T29" i="4"/>
  <c r="S29" i="4"/>
  <c r="Q29" i="4"/>
  <c r="O29" i="4"/>
  <c r="M29" i="4"/>
  <c r="H29" i="4"/>
  <c r="AA28" i="4"/>
  <c r="T28" i="4"/>
  <c r="S28" i="4"/>
  <c r="X28" i="4" s="1"/>
  <c r="Q28" i="4"/>
  <c r="O28" i="4"/>
  <c r="M28" i="4"/>
  <c r="U28" i="4" s="1"/>
  <c r="H28" i="4"/>
  <c r="AA27" i="4"/>
  <c r="T27" i="4"/>
  <c r="S27" i="4"/>
  <c r="Q27" i="4"/>
  <c r="O27" i="4"/>
  <c r="W27" i="4" s="1"/>
  <c r="M27" i="4"/>
  <c r="U27" i="4" s="1"/>
  <c r="H27" i="4"/>
  <c r="T26" i="4"/>
  <c r="S26" i="4"/>
  <c r="X26" i="4" s="1"/>
  <c r="Q26" i="4"/>
  <c r="O26" i="4"/>
  <c r="M26" i="4"/>
  <c r="H26" i="4"/>
  <c r="AA25" i="4"/>
  <c r="T25" i="4"/>
  <c r="S25" i="4"/>
  <c r="X25" i="4" s="1"/>
  <c r="Q25" i="4"/>
  <c r="O25" i="4"/>
  <c r="M25" i="4"/>
  <c r="U25" i="4" s="1"/>
  <c r="H25" i="4"/>
  <c r="AA24" i="4"/>
  <c r="T24" i="4"/>
  <c r="S24" i="4"/>
  <c r="X24" i="4" s="1"/>
  <c r="Q24" i="4"/>
  <c r="O24" i="4"/>
  <c r="M24" i="4"/>
  <c r="U24" i="4" s="1"/>
  <c r="H24" i="4"/>
  <c r="T23" i="4"/>
  <c r="S23" i="4"/>
  <c r="Q23" i="4"/>
  <c r="O23" i="4"/>
  <c r="M23" i="4"/>
  <c r="H23" i="4"/>
  <c r="AA22" i="4"/>
  <c r="T22" i="4"/>
  <c r="S22" i="4"/>
  <c r="Q22" i="4"/>
  <c r="O22" i="4"/>
  <c r="M22" i="4"/>
  <c r="U22" i="4" s="1"/>
  <c r="H22" i="4"/>
  <c r="AA21" i="4"/>
  <c r="T21" i="4"/>
  <c r="S21" i="4"/>
  <c r="Q21" i="4"/>
  <c r="O21" i="4"/>
  <c r="M21" i="4"/>
  <c r="U21" i="4" s="1"/>
  <c r="H21" i="4"/>
  <c r="T20" i="4"/>
  <c r="Z22" i="4" s="1"/>
  <c r="S20" i="4"/>
  <c r="Q20" i="4"/>
  <c r="O20" i="4"/>
  <c r="M20" i="4"/>
  <c r="U20" i="4" s="1"/>
  <c r="H20" i="4"/>
  <c r="AA19" i="4"/>
  <c r="T19" i="4"/>
  <c r="S19" i="4"/>
  <c r="Q19" i="4"/>
  <c r="O19" i="4"/>
  <c r="M19" i="4"/>
  <c r="U19" i="4" s="1"/>
  <c r="H19" i="4"/>
  <c r="AA18" i="4"/>
  <c r="T18" i="4"/>
  <c r="S18" i="4"/>
  <c r="Q18" i="4"/>
  <c r="O18" i="4"/>
  <c r="M18" i="4"/>
  <c r="U18" i="4" s="1"/>
  <c r="H18" i="4"/>
  <c r="T17" i="4"/>
  <c r="S17" i="4"/>
  <c r="Q17" i="4"/>
  <c r="O17" i="4"/>
  <c r="M17" i="4"/>
  <c r="H17" i="4"/>
  <c r="AA16" i="4"/>
  <c r="T16" i="4"/>
  <c r="S16" i="4"/>
  <c r="Q16" i="4"/>
  <c r="O16" i="4"/>
  <c r="M16" i="4"/>
  <c r="U16" i="4" s="1"/>
  <c r="H16" i="4"/>
  <c r="AA15" i="4"/>
  <c r="T15" i="4"/>
  <c r="S15" i="4"/>
  <c r="Q15" i="4"/>
  <c r="O15" i="4"/>
  <c r="M15" i="4"/>
  <c r="U15" i="4" s="1"/>
  <c r="H15" i="4"/>
  <c r="T14" i="4"/>
  <c r="Z15" i="4" s="1"/>
  <c r="S14" i="4"/>
  <c r="Q14" i="4"/>
  <c r="O14" i="4"/>
  <c r="M14" i="4"/>
  <c r="U14" i="4" s="1"/>
  <c r="H14" i="4"/>
  <c r="AA13" i="4"/>
  <c r="T13" i="4"/>
  <c r="S13" i="4"/>
  <c r="Q13" i="4"/>
  <c r="O13" i="4"/>
  <c r="M13" i="4"/>
  <c r="U13" i="4" s="1"/>
  <c r="H13" i="4"/>
  <c r="AA12" i="4"/>
  <c r="T12" i="4"/>
  <c r="S12" i="4"/>
  <c r="Q12" i="4"/>
  <c r="O12" i="4"/>
  <c r="M12" i="4"/>
  <c r="U12" i="4" s="1"/>
  <c r="H12" i="4"/>
  <c r="T11" i="4"/>
  <c r="S11" i="4"/>
  <c r="Q11" i="4"/>
  <c r="O11" i="4"/>
  <c r="M11" i="4"/>
  <c r="H11" i="4"/>
  <c r="AA10" i="4"/>
  <c r="T10" i="4"/>
  <c r="S10" i="4"/>
  <c r="Q10" i="4"/>
  <c r="O10" i="4"/>
  <c r="M10" i="4"/>
  <c r="U10" i="4" s="1"/>
  <c r="H10" i="4"/>
  <c r="AA9" i="4"/>
  <c r="T9" i="4"/>
  <c r="S9" i="4"/>
  <c r="Q9" i="4"/>
  <c r="O9" i="4"/>
  <c r="W9" i="4" s="1"/>
  <c r="M9" i="4"/>
  <c r="U9" i="4" s="1"/>
  <c r="H9" i="4"/>
  <c r="T8" i="4"/>
  <c r="S8" i="4"/>
  <c r="Q8" i="4"/>
  <c r="V8" i="4" s="1"/>
  <c r="O8" i="4"/>
  <c r="M8" i="4"/>
  <c r="H8" i="4"/>
  <c r="AA7" i="4"/>
  <c r="T7" i="4"/>
  <c r="S7" i="4"/>
  <c r="Q7" i="4"/>
  <c r="O7" i="4"/>
  <c r="M7" i="4"/>
  <c r="U7" i="4" s="1"/>
  <c r="H7" i="4"/>
  <c r="AA6" i="4"/>
  <c r="T6" i="4"/>
  <c r="S6" i="4"/>
  <c r="X6" i="4" s="1"/>
  <c r="Q6" i="4"/>
  <c r="O6" i="4"/>
  <c r="M6" i="4"/>
  <c r="H6" i="4"/>
  <c r="T5" i="4"/>
  <c r="S5" i="4"/>
  <c r="Q5" i="4"/>
  <c r="V5" i="4" s="1"/>
  <c r="O5" i="4"/>
  <c r="M5" i="4"/>
  <c r="U5" i="4" s="1"/>
  <c r="H5" i="4"/>
  <c r="AA4" i="4"/>
  <c r="T4" i="4"/>
  <c r="S4" i="4"/>
  <c r="Q4" i="4"/>
  <c r="V4" i="4" s="1"/>
  <c r="O4" i="4"/>
  <c r="X4" i="4" s="1"/>
  <c r="M4" i="4"/>
  <c r="U4" i="4" s="1"/>
  <c r="H4" i="4"/>
  <c r="AA3" i="4"/>
  <c r="T3" i="4"/>
  <c r="Z4" i="4" s="1"/>
  <c r="S3" i="4"/>
  <c r="Q3" i="4"/>
  <c r="O3" i="4"/>
  <c r="M3" i="4"/>
  <c r="U3" i="4" s="1"/>
  <c r="H3" i="4"/>
  <c r="T2" i="4"/>
  <c r="S2" i="4"/>
  <c r="X2" i="4" s="1"/>
  <c r="Q2" i="4"/>
  <c r="V2" i="4" s="1"/>
  <c r="O2" i="4"/>
  <c r="M2" i="4"/>
  <c r="H2" i="4"/>
  <c r="AA304" i="1"/>
  <c r="Z304" i="1"/>
  <c r="X304" i="1"/>
  <c r="T304" i="1"/>
  <c r="S304" i="1"/>
  <c r="Q304" i="1"/>
  <c r="V304" i="1" s="1"/>
  <c r="O304" i="1"/>
  <c r="W304" i="1" s="1"/>
  <c r="M304" i="1"/>
  <c r="U304" i="1" s="1"/>
  <c r="AA303" i="1"/>
  <c r="Z303" i="1"/>
  <c r="X303" i="1"/>
  <c r="T303" i="1"/>
  <c r="S303" i="1"/>
  <c r="Q303" i="1"/>
  <c r="V303" i="1" s="1"/>
  <c r="O303" i="1"/>
  <c r="W303" i="1" s="1"/>
  <c r="M303" i="1"/>
  <c r="U303" i="1" s="1"/>
  <c r="X302" i="1"/>
  <c r="T302" i="1"/>
  <c r="S302" i="1"/>
  <c r="Q302" i="1"/>
  <c r="V302" i="1" s="1"/>
  <c r="O302" i="1"/>
  <c r="W302" i="1" s="1"/>
  <c r="M302" i="1"/>
  <c r="U302" i="1" s="1"/>
  <c r="AA301" i="1"/>
  <c r="X301" i="1"/>
  <c r="T301" i="1"/>
  <c r="S301" i="1"/>
  <c r="Q301" i="1"/>
  <c r="V301" i="1" s="1"/>
  <c r="O301" i="1"/>
  <c r="W301" i="1" s="1"/>
  <c r="M301" i="1"/>
  <c r="U301" i="1" s="1"/>
  <c r="AA300" i="1"/>
  <c r="Z300" i="1"/>
  <c r="X300" i="1"/>
  <c r="T300" i="1"/>
  <c r="S300" i="1"/>
  <c r="Q300" i="1"/>
  <c r="V300" i="1" s="1"/>
  <c r="O300" i="1"/>
  <c r="W300" i="1" s="1"/>
  <c r="M300" i="1"/>
  <c r="U300" i="1" s="1"/>
  <c r="U299" i="1"/>
  <c r="T299" i="1"/>
  <c r="Z299" i="1" s="1"/>
  <c r="S299" i="1"/>
  <c r="X299" i="1" s="1"/>
  <c r="Q299" i="1"/>
  <c r="V299" i="1" s="1"/>
  <c r="O299" i="1"/>
  <c r="W299" i="1" s="1"/>
  <c r="M299" i="1"/>
  <c r="AA298" i="1"/>
  <c r="U298" i="1"/>
  <c r="T298" i="1"/>
  <c r="S298" i="1"/>
  <c r="X298" i="1" s="1"/>
  <c r="Q298" i="1"/>
  <c r="V298" i="1" s="1"/>
  <c r="O298" i="1"/>
  <c r="W298" i="1" s="1"/>
  <c r="M298" i="1"/>
  <c r="AA297" i="1"/>
  <c r="U297" i="1"/>
  <c r="T297" i="1"/>
  <c r="S297" i="1"/>
  <c r="X297" i="1" s="1"/>
  <c r="Q297" i="1"/>
  <c r="V297" i="1" s="1"/>
  <c r="O297" i="1"/>
  <c r="W297" i="1" s="1"/>
  <c r="M297" i="1"/>
  <c r="X296" i="1"/>
  <c r="T296" i="1"/>
  <c r="Z296" i="1" s="1"/>
  <c r="S296" i="1"/>
  <c r="Q296" i="1"/>
  <c r="W296" i="1" s="1"/>
  <c r="O296" i="1"/>
  <c r="M296" i="1"/>
  <c r="U296" i="1" s="1"/>
  <c r="AA295" i="1"/>
  <c r="X295" i="1"/>
  <c r="T295" i="1"/>
  <c r="S295" i="1"/>
  <c r="Q295" i="1"/>
  <c r="W295" i="1" s="1"/>
  <c r="O295" i="1"/>
  <c r="M295" i="1"/>
  <c r="U295" i="1" s="1"/>
  <c r="AA294" i="1"/>
  <c r="X294" i="1"/>
  <c r="T294" i="1"/>
  <c r="Z293" i="1" s="1"/>
  <c r="S294" i="1"/>
  <c r="Q294" i="1"/>
  <c r="W294" i="1" s="1"/>
  <c r="O294" i="1"/>
  <c r="M294" i="1"/>
  <c r="U294" i="1" s="1"/>
  <c r="W293" i="1"/>
  <c r="T293" i="1"/>
  <c r="S293" i="1"/>
  <c r="X293" i="1" s="1"/>
  <c r="Q293" i="1"/>
  <c r="V293" i="1" s="1"/>
  <c r="O293" i="1"/>
  <c r="M293" i="1"/>
  <c r="AA292" i="1"/>
  <c r="W292" i="1"/>
  <c r="U292" i="1"/>
  <c r="T292" i="1"/>
  <c r="S292" i="1"/>
  <c r="X292" i="1" s="1"/>
  <c r="Q292" i="1"/>
  <c r="V292" i="1" s="1"/>
  <c r="O292" i="1"/>
  <c r="M292" i="1"/>
  <c r="AA291" i="1"/>
  <c r="W291" i="1"/>
  <c r="U291" i="1"/>
  <c r="T291" i="1"/>
  <c r="S291" i="1"/>
  <c r="X291" i="1" s="1"/>
  <c r="Q291" i="1"/>
  <c r="V291" i="1" s="1"/>
  <c r="O291" i="1"/>
  <c r="M291" i="1"/>
  <c r="Z290" i="1"/>
  <c r="X290" i="1"/>
  <c r="T290" i="1"/>
  <c r="Z292" i="1" s="1"/>
  <c r="S290" i="1"/>
  <c r="Q290" i="1"/>
  <c r="V290" i="1" s="1"/>
  <c r="O290" i="1"/>
  <c r="W290" i="1" s="1"/>
  <c r="M290" i="1"/>
  <c r="U290" i="1" s="1"/>
  <c r="AA289" i="1"/>
  <c r="Z289" i="1"/>
  <c r="X289" i="1"/>
  <c r="T289" i="1"/>
  <c r="S289" i="1"/>
  <c r="Q289" i="1"/>
  <c r="V289" i="1" s="1"/>
  <c r="O289" i="1"/>
  <c r="W289" i="1" s="1"/>
  <c r="M289" i="1"/>
  <c r="U289" i="1" s="1"/>
  <c r="AA288" i="1"/>
  <c r="Z288" i="1"/>
  <c r="X288" i="1"/>
  <c r="T288" i="1"/>
  <c r="S288" i="1"/>
  <c r="Q288" i="1"/>
  <c r="V288" i="1" s="1"/>
  <c r="O288" i="1"/>
  <c r="W288" i="1" s="1"/>
  <c r="M288" i="1"/>
  <c r="U288" i="1" s="1"/>
  <c r="U287" i="1"/>
  <c r="T287" i="1"/>
  <c r="Z287" i="1" s="1"/>
  <c r="S287" i="1"/>
  <c r="X287" i="1" s="1"/>
  <c r="Q287" i="1"/>
  <c r="V287" i="1" s="1"/>
  <c r="O287" i="1"/>
  <c r="W287" i="1" s="1"/>
  <c r="M287" i="1"/>
  <c r="AA286" i="1"/>
  <c r="T286" i="1"/>
  <c r="S286" i="1"/>
  <c r="Q286" i="1"/>
  <c r="O286" i="1"/>
  <c r="M286" i="1"/>
  <c r="AA285" i="1"/>
  <c r="T285" i="1"/>
  <c r="S285" i="1"/>
  <c r="Q285" i="1"/>
  <c r="O285" i="1"/>
  <c r="M285" i="1"/>
  <c r="T284" i="1"/>
  <c r="S284" i="1"/>
  <c r="Q284" i="1"/>
  <c r="O284" i="1"/>
  <c r="M284" i="1"/>
  <c r="AA283" i="1"/>
  <c r="X283" i="1"/>
  <c r="T283" i="1"/>
  <c r="S283" i="1"/>
  <c r="Q283" i="1"/>
  <c r="V283" i="1" s="1"/>
  <c r="O283" i="1"/>
  <c r="W283" i="1" s="1"/>
  <c r="M283" i="1"/>
  <c r="U283" i="1" s="1"/>
  <c r="AA282" i="1"/>
  <c r="X282" i="1"/>
  <c r="T282" i="1"/>
  <c r="S282" i="1"/>
  <c r="Q282" i="1"/>
  <c r="V282" i="1" s="1"/>
  <c r="O282" i="1"/>
  <c r="W282" i="1" s="1"/>
  <c r="M282" i="1"/>
  <c r="U282" i="1" s="1"/>
  <c r="W281" i="1"/>
  <c r="T281" i="1"/>
  <c r="Z281" i="1" s="1"/>
  <c r="S281" i="1"/>
  <c r="X281" i="1" s="1"/>
  <c r="Q281" i="1"/>
  <c r="V281" i="1" s="1"/>
  <c r="O281" i="1"/>
  <c r="M281" i="1"/>
  <c r="AA280" i="1"/>
  <c r="W280" i="1"/>
  <c r="U280" i="1"/>
  <c r="T280" i="1"/>
  <c r="S280" i="1"/>
  <c r="X280" i="1" s="1"/>
  <c r="Q280" i="1"/>
  <c r="V280" i="1" s="1"/>
  <c r="O280" i="1"/>
  <c r="M280" i="1"/>
  <c r="AA279" i="1"/>
  <c r="W279" i="1"/>
  <c r="U279" i="1"/>
  <c r="T279" i="1"/>
  <c r="S279" i="1"/>
  <c r="X279" i="1" s="1"/>
  <c r="Q279" i="1"/>
  <c r="V279" i="1" s="1"/>
  <c r="O279" i="1"/>
  <c r="M279" i="1"/>
  <c r="Z278" i="1"/>
  <c r="X278" i="1"/>
  <c r="T278" i="1"/>
  <c r="Z280" i="1" s="1"/>
  <c r="S278" i="1"/>
  <c r="Q278" i="1"/>
  <c r="W278" i="1" s="1"/>
  <c r="O278" i="1"/>
  <c r="M278" i="1"/>
  <c r="U278" i="1" s="1"/>
  <c r="AA277" i="1"/>
  <c r="X277" i="1"/>
  <c r="T277" i="1"/>
  <c r="S277" i="1"/>
  <c r="Q277" i="1"/>
  <c r="W277" i="1" s="1"/>
  <c r="O277" i="1"/>
  <c r="M277" i="1"/>
  <c r="U277" i="1" s="1"/>
  <c r="AA276" i="1"/>
  <c r="X276" i="1"/>
  <c r="T276" i="1"/>
  <c r="Z275" i="1" s="1"/>
  <c r="S276" i="1"/>
  <c r="Q276" i="1"/>
  <c r="W276" i="1" s="1"/>
  <c r="O276" i="1"/>
  <c r="M276" i="1"/>
  <c r="U276" i="1" s="1"/>
  <c r="W275" i="1"/>
  <c r="T275" i="1"/>
  <c r="S275" i="1"/>
  <c r="X275" i="1" s="1"/>
  <c r="Q275" i="1"/>
  <c r="V275" i="1" s="1"/>
  <c r="O275" i="1"/>
  <c r="M275" i="1"/>
  <c r="Z274" i="1"/>
  <c r="X274" i="1"/>
  <c r="T274" i="1"/>
  <c r="S274" i="1"/>
  <c r="Q274" i="1"/>
  <c r="V274" i="1" s="1"/>
  <c r="O274" i="1"/>
  <c r="W274" i="1" s="1"/>
  <c r="M274" i="1"/>
  <c r="U274" i="1" s="1"/>
  <c r="U273" i="1"/>
  <c r="T273" i="1"/>
  <c r="Z273" i="1" s="1"/>
  <c r="S273" i="1"/>
  <c r="X273" i="1" s="1"/>
  <c r="Q273" i="1"/>
  <c r="V273" i="1" s="1"/>
  <c r="O273" i="1"/>
  <c r="W273" i="1" s="1"/>
  <c r="M273" i="1"/>
  <c r="X272" i="1"/>
  <c r="T272" i="1"/>
  <c r="S272" i="1"/>
  <c r="Q272" i="1"/>
  <c r="W272" i="1" s="1"/>
  <c r="O272" i="1"/>
  <c r="M272" i="1"/>
  <c r="U272" i="1" s="1"/>
  <c r="AA271" i="1"/>
  <c r="X271" i="1"/>
  <c r="T271" i="1"/>
  <c r="S271" i="1"/>
  <c r="Q271" i="1"/>
  <c r="W271" i="1" s="1"/>
  <c r="O271" i="1"/>
  <c r="M271" i="1"/>
  <c r="U271" i="1" s="1"/>
  <c r="AA270" i="1"/>
  <c r="X270" i="1"/>
  <c r="T270" i="1"/>
  <c r="Z269" i="1" s="1"/>
  <c r="S270" i="1"/>
  <c r="Q270" i="1"/>
  <c r="W270" i="1" s="1"/>
  <c r="O270" i="1"/>
  <c r="M270" i="1"/>
  <c r="U270" i="1" s="1"/>
  <c r="W269" i="1"/>
  <c r="T269" i="1"/>
  <c r="S269" i="1"/>
  <c r="X269" i="1" s="1"/>
  <c r="Q269" i="1"/>
  <c r="V269" i="1" s="1"/>
  <c r="O269" i="1"/>
  <c r="M269" i="1"/>
  <c r="AA268" i="1"/>
  <c r="Z268" i="1"/>
  <c r="W268" i="1"/>
  <c r="U268" i="1"/>
  <c r="Y268" i="1" s="1"/>
  <c r="T268" i="1"/>
  <c r="S268" i="1"/>
  <c r="X268" i="1" s="1"/>
  <c r="Q268" i="1"/>
  <c r="V268" i="1" s="1"/>
  <c r="O268" i="1"/>
  <c r="M268" i="1"/>
  <c r="AA267" i="1"/>
  <c r="Z267" i="1"/>
  <c r="W267" i="1"/>
  <c r="U267" i="1"/>
  <c r="T267" i="1"/>
  <c r="S267" i="1"/>
  <c r="X267" i="1" s="1"/>
  <c r="Q267" i="1"/>
  <c r="V267" i="1" s="1"/>
  <c r="O267" i="1"/>
  <c r="M267" i="1"/>
  <c r="U266" i="1"/>
  <c r="T266" i="1"/>
  <c r="S266" i="1"/>
  <c r="X266" i="1" s="1"/>
  <c r="Q266" i="1"/>
  <c r="V266" i="1" s="1"/>
  <c r="O266" i="1"/>
  <c r="W266" i="1" s="1"/>
  <c r="M266" i="1"/>
  <c r="AA265" i="1"/>
  <c r="U265" i="1"/>
  <c r="T265" i="1"/>
  <c r="S265" i="1"/>
  <c r="X265" i="1" s="1"/>
  <c r="Q265" i="1"/>
  <c r="V265" i="1" s="1"/>
  <c r="O265" i="1"/>
  <c r="W265" i="1" s="1"/>
  <c r="M265" i="1"/>
  <c r="H265" i="1"/>
  <c r="AA264" i="1"/>
  <c r="X264" i="1"/>
  <c r="T264" i="1"/>
  <c r="S264" i="1"/>
  <c r="Q264" i="1"/>
  <c r="V264" i="1" s="1"/>
  <c r="O264" i="1"/>
  <c r="W264" i="1" s="1"/>
  <c r="M264" i="1"/>
  <c r="U264" i="1" s="1"/>
  <c r="H264" i="1"/>
  <c r="Z263" i="1"/>
  <c r="X263" i="1"/>
  <c r="T263" i="1"/>
  <c r="S263" i="1"/>
  <c r="Q263" i="1"/>
  <c r="V263" i="1" s="1"/>
  <c r="O263" i="1"/>
  <c r="W263" i="1" s="1"/>
  <c r="M263" i="1"/>
  <c r="U263" i="1" s="1"/>
  <c r="H263" i="1"/>
  <c r="AA262" i="1"/>
  <c r="W262" i="1"/>
  <c r="U262" i="1"/>
  <c r="T262" i="1"/>
  <c r="S262" i="1"/>
  <c r="X262" i="1" s="1"/>
  <c r="Q262" i="1"/>
  <c r="V262" i="1" s="1"/>
  <c r="O262" i="1"/>
  <c r="M262" i="1"/>
  <c r="H262" i="1"/>
  <c r="AA261" i="1"/>
  <c r="X261" i="1"/>
  <c r="T261" i="1"/>
  <c r="S261" i="1"/>
  <c r="Q261" i="1"/>
  <c r="W261" i="1" s="1"/>
  <c r="O261" i="1"/>
  <c r="M261" i="1"/>
  <c r="U261" i="1" s="1"/>
  <c r="H261" i="1"/>
  <c r="X260" i="1"/>
  <c r="T260" i="1"/>
  <c r="Z262" i="1" s="1"/>
  <c r="S260" i="1"/>
  <c r="Q260" i="1"/>
  <c r="W260" i="1" s="1"/>
  <c r="O260" i="1"/>
  <c r="M260" i="1"/>
  <c r="U260" i="1" s="1"/>
  <c r="H260" i="1"/>
  <c r="AA259" i="1"/>
  <c r="AA258" i="1"/>
  <c r="AA256" i="1"/>
  <c r="T256" i="1"/>
  <c r="S256" i="1"/>
  <c r="Q256" i="1"/>
  <c r="O256" i="1"/>
  <c r="M256" i="1"/>
  <c r="H256" i="1"/>
  <c r="AA255" i="1"/>
  <c r="T255" i="1"/>
  <c r="S255" i="1"/>
  <c r="Q255" i="1"/>
  <c r="O255" i="1"/>
  <c r="M255" i="1"/>
  <c r="H255" i="1"/>
  <c r="AA254" i="1"/>
  <c r="U254" i="1"/>
  <c r="T254" i="1"/>
  <c r="S254" i="1"/>
  <c r="Q254" i="1"/>
  <c r="V254" i="1" s="1"/>
  <c r="O254" i="1"/>
  <c r="W254" i="1" s="1"/>
  <c r="M254" i="1"/>
  <c r="H254" i="1"/>
  <c r="AA253" i="1"/>
  <c r="X253" i="1"/>
  <c r="T253" i="1"/>
  <c r="S253" i="1"/>
  <c r="Q253" i="1"/>
  <c r="V253" i="1" s="1"/>
  <c r="O253" i="1"/>
  <c r="M253" i="1"/>
  <c r="U253" i="1" s="1"/>
  <c r="H253" i="1"/>
  <c r="X252" i="1"/>
  <c r="T252" i="1"/>
  <c r="Z252" i="1" s="1"/>
  <c r="S252" i="1"/>
  <c r="Q252" i="1"/>
  <c r="O252" i="1"/>
  <c r="W252" i="1" s="1"/>
  <c r="M252" i="1"/>
  <c r="U252" i="1" s="1"/>
  <c r="H252" i="1"/>
  <c r="AA251" i="1"/>
  <c r="W251" i="1"/>
  <c r="U251" i="1"/>
  <c r="T251" i="1"/>
  <c r="S251" i="1"/>
  <c r="X251" i="1" s="1"/>
  <c r="Q251" i="1"/>
  <c r="V251" i="1" s="1"/>
  <c r="Y251" i="1" s="1"/>
  <c r="O251" i="1"/>
  <c r="M251" i="1"/>
  <c r="H251" i="1"/>
  <c r="AA250" i="1"/>
  <c r="X250" i="1"/>
  <c r="T250" i="1"/>
  <c r="S250" i="1"/>
  <c r="Q250" i="1"/>
  <c r="W250" i="1" s="1"/>
  <c r="O250" i="1"/>
  <c r="M250" i="1"/>
  <c r="U250" i="1" s="1"/>
  <c r="H250" i="1"/>
  <c r="X249" i="1"/>
  <c r="T249" i="1"/>
  <c r="Z249" i="1" s="1"/>
  <c r="S249" i="1"/>
  <c r="Q249" i="1"/>
  <c r="W249" i="1" s="1"/>
  <c r="O249" i="1"/>
  <c r="M249" i="1"/>
  <c r="U249" i="1" s="1"/>
  <c r="H249" i="1"/>
  <c r="AA248" i="1"/>
  <c r="W248" i="1"/>
  <c r="U248" i="1"/>
  <c r="T248" i="1"/>
  <c r="S248" i="1"/>
  <c r="X248" i="1" s="1"/>
  <c r="Q248" i="1"/>
  <c r="V248" i="1" s="1"/>
  <c r="Y248" i="1" s="1"/>
  <c r="O248" i="1"/>
  <c r="M248" i="1"/>
  <c r="H248" i="1"/>
  <c r="AA247" i="1"/>
  <c r="U247" i="1"/>
  <c r="T247" i="1"/>
  <c r="S247" i="1"/>
  <c r="Q247" i="1"/>
  <c r="V247" i="1" s="1"/>
  <c r="O247" i="1"/>
  <c r="M247" i="1"/>
  <c r="H247" i="1"/>
  <c r="T246" i="1"/>
  <c r="Z248" i="1" s="1"/>
  <c r="S246" i="1"/>
  <c r="Q246" i="1"/>
  <c r="V246" i="1" s="1"/>
  <c r="O246" i="1"/>
  <c r="W246" i="1" s="1"/>
  <c r="M246" i="1"/>
  <c r="U246" i="1" s="1"/>
  <c r="H246" i="1"/>
  <c r="AA245" i="1"/>
  <c r="U245" i="1"/>
  <c r="T245" i="1"/>
  <c r="S245" i="1"/>
  <c r="Q245" i="1"/>
  <c r="V245" i="1" s="1"/>
  <c r="O245" i="1"/>
  <c r="W245" i="1" s="1"/>
  <c r="M245" i="1"/>
  <c r="H245" i="1"/>
  <c r="AA244" i="1"/>
  <c r="T244" i="1"/>
  <c r="S244" i="1"/>
  <c r="X244" i="1" s="1"/>
  <c r="Q244" i="1"/>
  <c r="W244" i="1" s="1"/>
  <c r="O244" i="1"/>
  <c r="M244" i="1"/>
  <c r="U244" i="1" s="1"/>
  <c r="H244" i="1"/>
  <c r="T243" i="1"/>
  <c r="S243" i="1"/>
  <c r="X243" i="1" s="1"/>
  <c r="Q243" i="1"/>
  <c r="W243" i="1" s="1"/>
  <c r="O243" i="1"/>
  <c r="M243" i="1"/>
  <c r="H243" i="1"/>
  <c r="AA242" i="1"/>
  <c r="T242" i="1"/>
  <c r="S242" i="1"/>
  <c r="X242" i="1" s="1"/>
  <c r="Q242" i="1"/>
  <c r="O242" i="1"/>
  <c r="W242" i="1" s="1"/>
  <c r="M242" i="1"/>
  <c r="U242" i="1" s="1"/>
  <c r="H242" i="1"/>
  <c r="AA241" i="1"/>
  <c r="T241" i="1"/>
  <c r="S241" i="1"/>
  <c r="X241" i="1" s="1"/>
  <c r="Q241" i="1"/>
  <c r="V241" i="1" s="1"/>
  <c r="O241" i="1"/>
  <c r="W241" i="1" s="1"/>
  <c r="M241" i="1"/>
  <c r="U241" i="1" s="1"/>
  <c r="H241" i="1"/>
  <c r="X240" i="1"/>
  <c r="T240" i="1"/>
  <c r="Z242" i="1" s="1"/>
  <c r="S240" i="1"/>
  <c r="Q240" i="1"/>
  <c r="V240" i="1" s="1"/>
  <c r="O240" i="1"/>
  <c r="W240" i="1" s="1"/>
  <c r="M240" i="1"/>
  <c r="U240" i="1" s="1"/>
  <c r="H240" i="1"/>
  <c r="AA239" i="1"/>
  <c r="T239" i="1"/>
  <c r="S239" i="1"/>
  <c r="Q239" i="1"/>
  <c r="O239" i="1"/>
  <c r="M239" i="1"/>
  <c r="H239" i="1"/>
  <c r="AA238" i="1"/>
  <c r="T238" i="1"/>
  <c r="S238" i="1"/>
  <c r="Q238" i="1"/>
  <c r="O238" i="1"/>
  <c r="M238" i="1"/>
  <c r="H238" i="1"/>
  <c r="T237" i="1"/>
  <c r="S237" i="1"/>
  <c r="Q237" i="1"/>
  <c r="O237" i="1"/>
  <c r="M237" i="1"/>
  <c r="H237" i="1"/>
  <c r="AA236" i="1"/>
  <c r="U236" i="1"/>
  <c r="T236" i="1"/>
  <c r="S236" i="1"/>
  <c r="X236" i="1" s="1"/>
  <c r="Q236" i="1"/>
  <c r="V236" i="1" s="1"/>
  <c r="O236" i="1"/>
  <c r="W236" i="1" s="1"/>
  <c r="M236" i="1"/>
  <c r="H236" i="1"/>
  <c r="AA235" i="1"/>
  <c r="Z235" i="1"/>
  <c r="T235" i="1"/>
  <c r="S235" i="1"/>
  <c r="X235" i="1" s="1"/>
  <c r="Q235" i="1"/>
  <c r="W235" i="1" s="1"/>
  <c r="O235" i="1"/>
  <c r="M235" i="1"/>
  <c r="U235" i="1" s="1"/>
  <c r="H235" i="1"/>
  <c r="Z234" i="1"/>
  <c r="T234" i="1"/>
  <c r="Z236" i="1" s="1"/>
  <c r="S234" i="1"/>
  <c r="X234" i="1" s="1"/>
  <c r="Q234" i="1"/>
  <c r="W234" i="1" s="1"/>
  <c r="O234" i="1"/>
  <c r="M234" i="1"/>
  <c r="U234" i="1" s="1"/>
  <c r="H234" i="1"/>
  <c r="AA233" i="1"/>
  <c r="W233" i="1"/>
  <c r="T233" i="1"/>
  <c r="S233" i="1"/>
  <c r="X233" i="1" s="1"/>
  <c r="Q233" i="1"/>
  <c r="V233" i="1" s="1"/>
  <c r="O233" i="1"/>
  <c r="M233" i="1"/>
  <c r="U233" i="1" s="1"/>
  <c r="H233" i="1"/>
  <c r="AA232" i="1"/>
  <c r="X232" i="1"/>
  <c r="T232" i="1"/>
  <c r="S232" i="1"/>
  <c r="Q232" i="1"/>
  <c r="V232" i="1" s="1"/>
  <c r="O232" i="1"/>
  <c r="W232" i="1" s="1"/>
  <c r="M232" i="1"/>
  <c r="U232" i="1" s="1"/>
  <c r="H232" i="1"/>
  <c r="X231" i="1"/>
  <c r="T231" i="1"/>
  <c r="Z232" i="1" s="1"/>
  <c r="S231" i="1"/>
  <c r="Q231" i="1"/>
  <c r="V231" i="1" s="1"/>
  <c r="O231" i="1"/>
  <c r="W231" i="1" s="1"/>
  <c r="M231" i="1"/>
  <c r="U231" i="1" s="1"/>
  <c r="H231" i="1"/>
  <c r="AA230" i="1"/>
  <c r="U230" i="1"/>
  <c r="T230" i="1"/>
  <c r="S230" i="1"/>
  <c r="X230" i="1" s="1"/>
  <c r="Q230" i="1"/>
  <c r="V230" i="1" s="1"/>
  <c r="O230" i="1"/>
  <c r="W230" i="1" s="1"/>
  <c r="M230" i="1"/>
  <c r="H230" i="1"/>
  <c r="AA229" i="1"/>
  <c r="Z229" i="1"/>
  <c r="T229" i="1"/>
  <c r="S229" i="1"/>
  <c r="X229" i="1" s="1"/>
  <c r="Q229" i="1"/>
  <c r="W229" i="1" s="1"/>
  <c r="O229" i="1"/>
  <c r="M229" i="1"/>
  <c r="U229" i="1" s="1"/>
  <c r="H229" i="1"/>
  <c r="Z228" i="1"/>
  <c r="X228" i="1"/>
  <c r="T228" i="1"/>
  <c r="Z230" i="1" s="1"/>
  <c r="S228" i="1"/>
  <c r="Q228" i="1"/>
  <c r="W228" i="1" s="1"/>
  <c r="O228" i="1"/>
  <c r="M228" i="1"/>
  <c r="U228" i="1" s="1"/>
  <c r="H228" i="1"/>
  <c r="AA227" i="1"/>
  <c r="W227" i="1"/>
  <c r="U227" i="1"/>
  <c r="T227" i="1"/>
  <c r="S227" i="1"/>
  <c r="X227" i="1" s="1"/>
  <c r="Q227" i="1"/>
  <c r="V227" i="1" s="1"/>
  <c r="O227" i="1"/>
  <c r="M227" i="1"/>
  <c r="H227" i="1"/>
  <c r="AA226" i="1"/>
  <c r="X226" i="1"/>
  <c r="T226" i="1"/>
  <c r="S226" i="1"/>
  <c r="Q226" i="1"/>
  <c r="V226" i="1" s="1"/>
  <c r="O226" i="1"/>
  <c r="W226" i="1" s="1"/>
  <c r="M226" i="1"/>
  <c r="U226" i="1" s="1"/>
  <c r="H226" i="1"/>
  <c r="X225" i="1"/>
  <c r="T225" i="1"/>
  <c r="Z226" i="1" s="1"/>
  <c r="S225" i="1"/>
  <c r="Q225" i="1"/>
  <c r="V225" i="1" s="1"/>
  <c r="O225" i="1"/>
  <c r="W225" i="1" s="1"/>
  <c r="M225" i="1"/>
  <c r="U225" i="1" s="1"/>
  <c r="H225" i="1"/>
  <c r="AA224" i="1"/>
  <c r="U224" i="1"/>
  <c r="T224" i="1"/>
  <c r="S224" i="1"/>
  <c r="X224" i="1" s="1"/>
  <c r="Q224" i="1"/>
  <c r="V224" i="1" s="1"/>
  <c r="O224" i="1"/>
  <c r="W224" i="1" s="1"/>
  <c r="M224" i="1"/>
  <c r="H224" i="1"/>
  <c r="AA223" i="1"/>
  <c r="Z223" i="1"/>
  <c r="X223" i="1"/>
  <c r="T223" i="1"/>
  <c r="S223" i="1"/>
  <c r="Q223" i="1"/>
  <c r="W223" i="1" s="1"/>
  <c r="O223" i="1"/>
  <c r="M223" i="1"/>
  <c r="U223" i="1" s="1"/>
  <c r="H223" i="1"/>
  <c r="Z222" i="1"/>
  <c r="X222" i="1"/>
  <c r="T222" i="1"/>
  <c r="Z224" i="1" s="1"/>
  <c r="S222" i="1"/>
  <c r="Q222" i="1"/>
  <c r="W222" i="1" s="1"/>
  <c r="O222" i="1"/>
  <c r="M222" i="1"/>
  <c r="U222" i="1" s="1"/>
  <c r="H222" i="1"/>
  <c r="AA221" i="1"/>
  <c r="W221" i="1"/>
  <c r="U221" i="1"/>
  <c r="Y221" i="1" s="1"/>
  <c r="T221" i="1"/>
  <c r="S221" i="1"/>
  <c r="X221" i="1" s="1"/>
  <c r="Q221" i="1"/>
  <c r="V221" i="1" s="1"/>
  <c r="O221" i="1"/>
  <c r="M221" i="1"/>
  <c r="H221" i="1"/>
  <c r="AA220" i="1"/>
  <c r="X220" i="1"/>
  <c r="T220" i="1"/>
  <c r="S220" i="1"/>
  <c r="Q220" i="1"/>
  <c r="V220" i="1" s="1"/>
  <c r="O220" i="1"/>
  <c r="W220" i="1" s="1"/>
  <c r="M220" i="1"/>
  <c r="U220" i="1" s="1"/>
  <c r="H220" i="1"/>
  <c r="X219" i="1"/>
  <c r="T219" i="1"/>
  <c r="Z220" i="1" s="1"/>
  <c r="S219" i="1"/>
  <c r="Q219" i="1"/>
  <c r="V219" i="1" s="1"/>
  <c r="O219" i="1"/>
  <c r="W219" i="1" s="1"/>
  <c r="M219" i="1"/>
  <c r="U219" i="1" s="1"/>
  <c r="H219" i="1"/>
  <c r="T218" i="1"/>
  <c r="S218" i="1"/>
  <c r="Q218" i="1"/>
  <c r="O218" i="1"/>
  <c r="M218" i="1"/>
  <c r="H218" i="1"/>
  <c r="T217" i="1"/>
  <c r="S217" i="1"/>
  <c r="Q217" i="1"/>
  <c r="O217" i="1"/>
  <c r="M217" i="1"/>
  <c r="H217" i="1"/>
  <c r="AA216" i="1"/>
  <c r="AA218" i="1" s="1"/>
  <c r="T216" i="1"/>
  <c r="S216" i="1"/>
  <c r="Q216" i="1"/>
  <c r="O216" i="1"/>
  <c r="M216" i="1"/>
  <c r="H216" i="1"/>
  <c r="AA215" i="1"/>
  <c r="X215" i="1"/>
  <c r="T215" i="1"/>
  <c r="Z215" i="1" s="1"/>
  <c r="S215" i="1"/>
  <c r="Q215" i="1"/>
  <c r="W215" i="1" s="1"/>
  <c r="O215" i="1"/>
  <c r="M215" i="1"/>
  <c r="U215" i="1" s="1"/>
  <c r="H215" i="1"/>
  <c r="AA214" i="1"/>
  <c r="U214" i="1"/>
  <c r="T214" i="1"/>
  <c r="S214" i="1"/>
  <c r="X214" i="1" s="1"/>
  <c r="Q214" i="1"/>
  <c r="V214" i="1" s="1"/>
  <c r="O214" i="1"/>
  <c r="W214" i="1" s="1"/>
  <c r="M214" i="1"/>
  <c r="H214" i="1"/>
  <c r="U213" i="1"/>
  <c r="T213" i="1"/>
  <c r="Z214" i="1" s="1"/>
  <c r="S213" i="1"/>
  <c r="X213" i="1" s="1"/>
  <c r="Q213" i="1"/>
  <c r="V213" i="1" s="1"/>
  <c r="O213" i="1"/>
  <c r="W213" i="1" s="1"/>
  <c r="M213" i="1"/>
  <c r="H213" i="1"/>
  <c r="AA212" i="1"/>
  <c r="X212" i="1"/>
  <c r="T212" i="1"/>
  <c r="Z212" i="1" s="1"/>
  <c r="S212" i="1"/>
  <c r="Q212" i="1"/>
  <c r="V212" i="1" s="1"/>
  <c r="O212" i="1"/>
  <c r="W212" i="1" s="1"/>
  <c r="M212" i="1"/>
  <c r="U212" i="1" s="1"/>
  <c r="H212" i="1"/>
  <c r="AA211" i="1"/>
  <c r="U211" i="1"/>
  <c r="T211" i="1"/>
  <c r="S211" i="1"/>
  <c r="X211" i="1" s="1"/>
  <c r="Q211" i="1"/>
  <c r="V211" i="1" s="1"/>
  <c r="O211" i="1"/>
  <c r="W211" i="1" s="1"/>
  <c r="M211" i="1"/>
  <c r="H211" i="1"/>
  <c r="U210" i="1"/>
  <c r="T210" i="1"/>
  <c r="S210" i="1"/>
  <c r="X210" i="1" s="1"/>
  <c r="Q210" i="1"/>
  <c r="V210" i="1" s="1"/>
  <c r="O210" i="1"/>
  <c r="W210" i="1" s="1"/>
  <c r="M210" i="1"/>
  <c r="H210" i="1"/>
  <c r="AA209" i="1"/>
  <c r="X209" i="1"/>
  <c r="T209" i="1"/>
  <c r="Z209" i="1" s="1"/>
  <c r="S209" i="1"/>
  <c r="Q209" i="1"/>
  <c r="W209" i="1" s="1"/>
  <c r="O209" i="1"/>
  <c r="M209" i="1"/>
  <c r="U209" i="1" s="1"/>
  <c r="H209" i="1"/>
  <c r="AA208" i="1"/>
  <c r="U208" i="1"/>
  <c r="T208" i="1"/>
  <c r="S208" i="1"/>
  <c r="X208" i="1" s="1"/>
  <c r="Q208" i="1"/>
  <c r="V208" i="1" s="1"/>
  <c r="O208" i="1"/>
  <c r="W208" i="1" s="1"/>
  <c r="M208" i="1"/>
  <c r="H208" i="1"/>
  <c r="U207" i="1"/>
  <c r="T207" i="1"/>
  <c r="Z208" i="1" s="1"/>
  <c r="S207" i="1"/>
  <c r="X207" i="1" s="1"/>
  <c r="Q207" i="1"/>
  <c r="V207" i="1" s="1"/>
  <c r="O207" i="1"/>
  <c r="W207" i="1" s="1"/>
  <c r="M207" i="1"/>
  <c r="H207" i="1"/>
  <c r="AA206" i="1"/>
  <c r="X206" i="1"/>
  <c r="T206" i="1"/>
  <c r="Z206" i="1" s="1"/>
  <c r="S206" i="1"/>
  <c r="Q206" i="1"/>
  <c r="V206" i="1" s="1"/>
  <c r="O206" i="1"/>
  <c r="W206" i="1" s="1"/>
  <c r="M206" i="1"/>
  <c r="U206" i="1" s="1"/>
  <c r="H206" i="1"/>
  <c r="AA205" i="1"/>
  <c r="U205" i="1"/>
  <c r="T205" i="1"/>
  <c r="S205" i="1"/>
  <c r="X205" i="1" s="1"/>
  <c r="Q205" i="1"/>
  <c r="V205" i="1" s="1"/>
  <c r="O205" i="1"/>
  <c r="W205" i="1" s="1"/>
  <c r="M205" i="1"/>
  <c r="H205" i="1"/>
  <c r="U204" i="1"/>
  <c r="T204" i="1"/>
  <c r="S204" i="1"/>
  <c r="X204" i="1" s="1"/>
  <c r="Q204" i="1"/>
  <c r="V204" i="1" s="1"/>
  <c r="O204" i="1"/>
  <c r="W204" i="1" s="1"/>
  <c r="M204" i="1"/>
  <c r="H204" i="1"/>
  <c r="AA203" i="1"/>
  <c r="Z203" i="1"/>
  <c r="X203" i="1"/>
  <c r="T203" i="1"/>
  <c r="S203" i="1"/>
  <c r="Q203" i="1"/>
  <c r="O203" i="1"/>
  <c r="M203" i="1"/>
  <c r="U203" i="1" s="1"/>
  <c r="H203" i="1"/>
  <c r="AA202" i="1"/>
  <c r="U202" i="1"/>
  <c r="T202" i="1"/>
  <c r="S202" i="1"/>
  <c r="X202" i="1" s="1"/>
  <c r="Q202" i="1"/>
  <c r="V202" i="1" s="1"/>
  <c r="O202" i="1"/>
  <c r="W202" i="1" s="1"/>
  <c r="M202" i="1"/>
  <c r="H202" i="1"/>
  <c r="W201" i="1"/>
  <c r="U201" i="1"/>
  <c r="T201" i="1"/>
  <c r="Z202" i="1" s="1"/>
  <c r="S201" i="1"/>
  <c r="X201" i="1" s="1"/>
  <c r="Q201" i="1"/>
  <c r="V201" i="1" s="1"/>
  <c r="Y201" i="1" s="1"/>
  <c r="O201" i="1"/>
  <c r="M201" i="1"/>
  <c r="H201" i="1"/>
  <c r="AA200" i="1"/>
  <c r="X200" i="1"/>
  <c r="T200" i="1"/>
  <c r="Z200" i="1" s="1"/>
  <c r="S200" i="1"/>
  <c r="Q200" i="1"/>
  <c r="V200" i="1" s="1"/>
  <c r="O200" i="1"/>
  <c r="M200" i="1"/>
  <c r="U200" i="1" s="1"/>
  <c r="H200" i="1"/>
  <c r="AA199" i="1"/>
  <c r="W199" i="1"/>
  <c r="T199" i="1"/>
  <c r="S199" i="1"/>
  <c r="X199" i="1" s="1"/>
  <c r="Q199" i="1"/>
  <c r="V199" i="1" s="1"/>
  <c r="O199" i="1"/>
  <c r="M199" i="1"/>
  <c r="H199" i="1"/>
  <c r="Z198" i="1"/>
  <c r="U198" i="1"/>
  <c r="T198" i="1"/>
  <c r="S198" i="1"/>
  <c r="Q198" i="1"/>
  <c r="V198" i="1" s="1"/>
  <c r="O198" i="1"/>
  <c r="W198" i="1" s="1"/>
  <c r="M198" i="1"/>
  <c r="H198" i="1"/>
  <c r="AA197" i="1"/>
  <c r="T197" i="1"/>
  <c r="U196" i="1" s="1"/>
  <c r="S197" i="1"/>
  <c r="X197" i="1" s="1"/>
  <c r="Q197" i="1"/>
  <c r="W197" i="1" s="1"/>
  <c r="O197" i="1"/>
  <c r="M197" i="1"/>
  <c r="U197" i="1" s="1"/>
  <c r="H197" i="1"/>
  <c r="AA196" i="1"/>
  <c r="T196" i="1"/>
  <c r="S196" i="1"/>
  <c r="X196" i="1" s="1"/>
  <c r="Q196" i="1"/>
  <c r="O196" i="1"/>
  <c r="W196" i="1" s="1"/>
  <c r="M196" i="1"/>
  <c r="H196" i="1"/>
  <c r="U195" i="1"/>
  <c r="T195" i="1"/>
  <c r="S195" i="1"/>
  <c r="X195" i="1" s="1"/>
  <c r="Q195" i="1"/>
  <c r="V195" i="1" s="1"/>
  <c r="O195" i="1"/>
  <c r="W195" i="1" s="1"/>
  <c r="M195" i="1"/>
  <c r="H195" i="1"/>
  <c r="AA194" i="1"/>
  <c r="Z194" i="1"/>
  <c r="X194" i="1"/>
  <c r="T194" i="1"/>
  <c r="S194" i="1"/>
  <c r="Q194" i="1"/>
  <c r="V194" i="1" s="1"/>
  <c r="O194" i="1"/>
  <c r="M194" i="1"/>
  <c r="U194" i="1" s="1"/>
  <c r="H194" i="1"/>
  <c r="AA193" i="1"/>
  <c r="W193" i="1"/>
  <c r="U193" i="1"/>
  <c r="Y193" i="1" s="1"/>
  <c r="T193" i="1"/>
  <c r="S193" i="1"/>
  <c r="X193" i="1" s="1"/>
  <c r="Q193" i="1"/>
  <c r="V193" i="1" s="1"/>
  <c r="O193" i="1"/>
  <c r="M193" i="1"/>
  <c r="H193" i="1"/>
  <c r="W192" i="1"/>
  <c r="U192" i="1"/>
  <c r="Y192" i="1" s="1"/>
  <c r="T192" i="1"/>
  <c r="Z193" i="1" s="1"/>
  <c r="S192" i="1"/>
  <c r="X192" i="1" s="1"/>
  <c r="Q192" i="1"/>
  <c r="V192" i="1" s="1"/>
  <c r="O192" i="1"/>
  <c r="M192" i="1"/>
  <c r="H192" i="1"/>
  <c r="AA191" i="1"/>
  <c r="X191" i="1"/>
  <c r="T191" i="1"/>
  <c r="Z191" i="1" s="1"/>
  <c r="S191" i="1"/>
  <c r="Q191" i="1"/>
  <c r="V191" i="1" s="1"/>
  <c r="O191" i="1"/>
  <c r="W191" i="1" s="1"/>
  <c r="M191" i="1"/>
  <c r="U191" i="1" s="1"/>
  <c r="H191" i="1"/>
  <c r="AA190" i="1"/>
  <c r="U190" i="1"/>
  <c r="T190" i="1"/>
  <c r="S190" i="1"/>
  <c r="X190" i="1" s="1"/>
  <c r="Q190" i="1"/>
  <c r="V190" i="1" s="1"/>
  <c r="O190" i="1"/>
  <c r="W190" i="1" s="1"/>
  <c r="M190" i="1"/>
  <c r="H190" i="1"/>
  <c r="U189" i="1"/>
  <c r="T189" i="1"/>
  <c r="S189" i="1"/>
  <c r="X189" i="1" s="1"/>
  <c r="Q189" i="1"/>
  <c r="V189" i="1" s="1"/>
  <c r="O189" i="1"/>
  <c r="W189" i="1" s="1"/>
  <c r="M189" i="1"/>
  <c r="H189" i="1"/>
  <c r="AA188" i="1"/>
  <c r="T188" i="1"/>
  <c r="S188" i="1"/>
  <c r="Q188" i="1"/>
  <c r="O188" i="1"/>
  <c r="M188" i="1"/>
  <c r="H188" i="1"/>
  <c r="AA187" i="1"/>
  <c r="T187" i="1"/>
  <c r="S187" i="1"/>
  <c r="Q187" i="1"/>
  <c r="O187" i="1"/>
  <c r="M187" i="1"/>
  <c r="H187" i="1"/>
  <c r="X186" i="1"/>
  <c r="T186" i="1"/>
  <c r="S186" i="1"/>
  <c r="Q186" i="1"/>
  <c r="V186" i="1" s="1"/>
  <c r="O186" i="1"/>
  <c r="W186" i="1" s="1"/>
  <c r="M186" i="1"/>
  <c r="U186" i="1" s="1"/>
  <c r="H186" i="1"/>
  <c r="U185" i="1"/>
  <c r="T185" i="1"/>
  <c r="S185" i="1"/>
  <c r="X185" i="1" s="1"/>
  <c r="Q185" i="1"/>
  <c r="V185" i="1" s="1"/>
  <c r="O185" i="1"/>
  <c r="W185" i="1" s="1"/>
  <c r="M185" i="1"/>
  <c r="H185" i="1"/>
  <c r="Z184" i="1"/>
  <c r="AA184" i="1" s="1"/>
  <c r="X184" i="1"/>
  <c r="T184" i="1"/>
  <c r="S184" i="1"/>
  <c r="Q184" i="1"/>
  <c r="V184" i="1" s="1"/>
  <c r="O184" i="1"/>
  <c r="M184" i="1"/>
  <c r="U184" i="1" s="1"/>
  <c r="H184" i="1"/>
  <c r="AA183" i="1"/>
  <c r="W183" i="1"/>
  <c r="U183" i="1"/>
  <c r="Y183" i="1" s="1"/>
  <c r="T183" i="1"/>
  <c r="S183" i="1"/>
  <c r="X183" i="1" s="1"/>
  <c r="Q183" i="1"/>
  <c r="V183" i="1" s="1"/>
  <c r="O183" i="1"/>
  <c r="M183" i="1"/>
  <c r="H183" i="1"/>
  <c r="AA182" i="1"/>
  <c r="X182" i="1"/>
  <c r="T182" i="1"/>
  <c r="S182" i="1"/>
  <c r="Q182" i="1"/>
  <c r="V182" i="1" s="1"/>
  <c r="O182" i="1"/>
  <c r="W182" i="1" s="1"/>
  <c r="M182" i="1"/>
  <c r="U182" i="1" s="1"/>
  <c r="H182" i="1"/>
  <c r="X181" i="1"/>
  <c r="T181" i="1"/>
  <c r="Z183" i="1" s="1"/>
  <c r="S181" i="1"/>
  <c r="Q181" i="1"/>
  <c r="V181" i="1" s="1"/>
  <c r="O181" i="1"/>
  <c r="W181" i="1" s="1"/>
  <c r="M181" i="1"/>
  <c r="U181" i="1" s="1"/>
  <c r="H181" i="1"/>
  <c r="AA180" i="1"/>
  <c r="U180" i="1"/>
  <c r="T180" i="1"/>
  <c r="S180" i="1"/>
  <c r="X180" i="1" s="1"/>
  <c r="Q180" i="1"/>
  <c r="V180" i="1" s="1"/>
  <c r="O180" i="1"/>
  <c r="W180" i="1" s="1"/>
  <c r="M180" i="1"/>
  <c r="H180" i="1"/>
  <c r="AA179" i="1"/>
  <c r="Z179" i="1"/>
  <c r="X179" i="1"/>
  <c r="T179" i="1"/>
  <c r="S179" i="1"/>
  <c r="Q179" i="1"/>
  <c r="V179" i="1" s="1"/>
  <c r="O179" i="1"/>
  <c r="M179" i="1"/>
  <c r="U179" i="1" s="1"/>
  <c r="H179" i="1"/>
  <c r="Z178" i="1"/>
  <c r="X178" i="1"/>
  <c r="T178" i="1"/>
  <c r="S178" i="1"/>
  <c r="Q178" i="1"/>
  <c r="V178" i="1" s="1"/>
  <c r="O178" i="1"/>
  <c r="M178" i="1"/>
  <c r="U178" i="1" s="1"/>
  <c r="H178" i="1"/>
  <c r="AA177" i="1"/>
  <c r="W177" i="1"/>
  <c r="U177" i="1"/>
  <c r="Y177" i="1" s="1"/>
  <c r="T177" i="1"/>
  <c r="S177" i="1"/>
  <c r="X177" i="1" s="1"/>
  <c r="Q177" i="1"/>
  <c r="V177" i="1" s="1"/>
  <c r="O177" i="1"/>
  <c r="M177" i="1"/>
  <c r="H177" i="1"/>
  <c r="AA176" i="1"/>
  <c r="X176" i="1"/>
  <c r="T176" i="1"/>
  <c r="S176" i="1"/>
  <c r="Q176" i="1"/>
  <c r="V176" i="1" s="1"/>
  <c r="O176" i="1"/>
  <c r="W176" i="1" s="1"/>
  <c r="M176" i="1"/>
  <c r="U176" i="1" s="1"/>
  <c r="H176" i="1"/>
  <c r="X175" i="1"/>
  <c r="T175" i="1"/>
  <c r="Z177" i="1" s="1"/>
  <c r="S175" i="1"/>
  <c r="Q175" i="1"/>
  <c r="V175" i="1" s="1"/>
  <c r="O175" i="1"/>
  <c r="W175" i="1" s="1"/>
  <c r="M175" i="1"/>
  <c r="U175" i="1" s="1"/>
  <c r="H175" i="1"/>
  <c r="AA174" i="1"/>
  <c r="U174" i="1"/>
  <c r="T174" i="1"/>
  <c r="S174" i="1"/>
  <c r="X174" i="1" s="1"/>
  <c r="Q174" i="1"/>
  <c r="V174" i="1" s="1"/>
  <c r="O174" i="1"/>
  <c r="W174" i="1" s="1"/>
  <c r="M174" i="1"/>
  <c r="H174" i="1"/>
  <c r="AA173" i="1"/>
  <c r="Z173" i="1"/>
  <c r="X173" i="1"/>
  <c r="T173" i="1"/>
  <c r="S173" i="1"/>
  <c r="Q173" i="1"/>
  <c r="V173" i="1" s="1"/>
  <c r="O173" i="1"/>
  <c r="M173" i="1"/>
  <c r="U173" i="1" s="1"/>
  <c r="H173" i="1"/>
  <c r="Z172" i="1"/>
  <c r="X172" i="1"/>
  <c r="T172" i="1"/>
  <c r="S172" i="1"/>
  <c r="Q172" i="1"/>
  <c r="V172" i="1" s="1"/>
  <c r="O172" i="1"/>
  <c r="M172" i="1"/>
  <c r="U172" i="1" s="1"/>
  <c r="H172" i="1"/>
  <c r="AA171" i="1"/>
  <c r="W171" i="1"/>
  <c r="U171" i="1"/>
  <c r="T171" i="1"/>
  <c r="S171" i="1"/>
  <c r="X171" i="1" s="1"/>
  <c r="Q171" i="1"/>
  <c r="V171" i="1" s="1"/>
  <c r="O171" i="1"/>
  <c r="M171" i="1"/>
  <c r="H171" i="1"/>
  <c r="AA170" i="1"/>
  <c r="X170" i="1"/>
  <c r="T170" i="1"/>
  <c r="S170" i="1"/>
  <c r="Q170" i="1"/>
  <c r="V170" i="1" s="1"/>
  <c r="O170" i="1"/>
  <c r="W170" i="1" s="1"/>
  <c r="M170" i="1"/>
  <c r="U170" i="1" s="1"/>
  <c r="H170" i="1"/>
  <c r="X169" i="1"/>
  <c r="T169" i="1"/>
  <c r="Z171" i="1" s="1"/>
  <c r="S169" i="1"/>
  <c r="Q169" i="1"/>
  <c r="V169" i="1" s="1"/>
  <c r="O169" i="1"/>
  <c r="W169" i="1" s="1"/>
  <c r="M169" i="1"/>
  <c r="U169" i="1" s="1"/>
  <c r="H169" i="1"/>
  <c r="AA168" i="1"/>
  <c r="U168" i="1"/>
  <c r="T168" i="1"/>
  <c r="S168" i="1"/>
  <c r="X168" i="1" s="1"/>
  <c r="Q168" i="1"/>
  <c r="V168" i="1" s="1"/>
  <c r="Y168" i="1" s="1"/>
  <c r="O168" i="1"/>
  <c r="W168" i="1" s="1"/>
  <c r="M168" i="1"/>
  <c r="H168" i="1"/>
  <c r="AA167" i="1"/>
  <c r="Z167" i="1"/>
  <c r="X167" i="1"/>
  <c r="V167" i="1"/>
  <c r="T167" i="1"/>
  <c r="S167" i="1"/>
  <c r="Q167" i="1"/>
  <c r="W167" i="1" s="1"/>
  <c r="O167" i="1"/>
  <c r="M167" i="1"/>
  <c r="U167" i="1" s="1"/>
  <c r="H167" i="1"/>
  <c r="Z166" i="1"/>
  <c r="X166" i="1"/>
  <c r="V166" i="1"/>
  <c r="T166" i="1"/>
  <c r="S166" i="1"/>
  <c r="Q166" i="1"/>
  <c r="W166" i="1" s="1"/>
  <c r="O166" i="1"/>
  <c r="M166" i="1"/>
  <c r="U166" i="1" s="1"/>
  <c r="H166" i="1"/>
  <c r="AA165" i="1"/>
  <c r="W165" i="1"/>
  <c r="U165" i="1"/>
  <c r="T165" i="1"/>
  <c r="S165" i="1"/>
  <c r="X165" i="1" s="1"/>
  <c r="Q165" i="1"/>
  <c r="V165" i="1" s="1"/>
  <c r="O165" i="1"/>
  <c r="M165" i="1"/>
  <c r="H165" i="1"/>
  <c r="AA164" i="1"/>
  <c r="X164" i="1"/>
  <c r="T164" i="1"/>
  <c r="S164" i="1"/>
  <c r="Q164" i="1"/>
  <c r="O164" i="1"/>
  <c r="W164" i="1" s="1"/>
  <c r="M164" i="1"/>
  <c r="U164" i="1" s="1"/>
  <c r="H164" i="1"/>
  <c r="X163" i="1"/>
  <c r="T163" i="1"/>
  <c r="S163" i="1"/>
  <c r="Q163" i="1"/>
  <c r="V163" i="1" s="1"/>
  <c r="O163" i="1"/>
  <c r="W163" i="1" s="1"/>
  <c r="M163" i="1"/>
  <c r="U163" i="1" s="1"/>
  <c r="H163" i="1"/>
  <c r="AA162" i="1"/>
  <c r="U162" i="1"/>
  <c r="Y162" i="1" s="1"/>
  <c r="T162" i="1"/>
  <c r="S162" i="1"/>
  <c r="X162" i="1" s="1"/>
  <c r="Q162" i="1"/>
  <c r="V162" i="1" s="1"/>
  <c r="O162" i="1"/>
  <c r="W162" i="1" s="1"/>
  <c r="M162" i="1"/>
  <c r="H162" i="1"/>
  <c r="AA161" i="1"/>
  <c r="X161" i="1"/>
  <c r="V161" i="1"/>
  <c r="T161" i="1"/>
  <c r="S161" i="1"/>
  <c r="Q161" i="1"/>
  <c r="W161" i="1" s="1"/>
  <c r="O161" i="1"/>
  <c r="M161" i="1"/>
  <c r="U161" i="1" s="1"/>
  <c r="H161" i="1"/>
  <c r="X160" i="1"/>
  <c r="T160" i="1"/>
  <c r="Z160" i="1" s="1"/>
  <c r="S160" i="1"/>
  <c r="Q160" i="1"/>
  <c r="W160" i="1" s="1"/>
  <c r="O160" i="1"/>
  <c r="M160" i="1"/>
  <c r="U160" i="1" s="1"/>
  <c r="H160" i="1"/>
  <c r="AA159" i="1"/>
  <c r="T159" i="1"/>
  <c r="S159" i="1"/>
  <c r="Q159" i="1"/>
  <c r="O159" i="1"/>
  <c r="M159" i="1"/>
  <c r="H159" i="1"/>
  <c r="T158" i="1"/>
  <c r="S158" i="1"/>
  <c r="Q158" i="1"/>
  <c r="O158" i="1"/>
  <c r="M158" i="1"/>
  <c r="H158" i="1"/>
  <c r="T157" i="1"/>
  <c r="S157" i="1"/>
  <c r="Q157" i="1"/>
  <c r="O157" i="1"/>
  <c r="M157" i="1"/>
  <c r="H157" i="1"/>
  <c r="T156" i="1"/>
  <c r="S156" i="1"/>
  <c r="Q156" i="1"/>
  <c r="O156" i="1"/>
  <c r="M156" i="1"/>
  <c r="H156" i="1"/>
  <c r="T155" i="1"/>
  <c r="S155" i="1"/>
  <c r="Q155" i="1"/>
  <c r="O155" i="1"/>
  <c r="M155" i="1"/>
  <c r="H155" i="1"/>
  <c r="T154" i="1"/>
  <c r="S154" i="1"/>
  <c r="Q154" i="1"/>
  <c r="O154" i="1"/>
  <c r="M154" i="1"/>
  <c r="H154" i="1"/>
  <c r="AA153" i="1"/>
  <c r="T153" i="1"/>
  <c r="S153" i="1"/>
  <c r="Q153" i="1"/>
  <c r="O153" i="1"/>
  <c r="M153" i="1"/>
  <c r="H153" i="1"/>
  <c r="T152" i="1"/>
  <c r="S152" i="1"/>
  <c r="Q152" i="1"/>
  <c r="O152" i="1"/>
  <c r="M152" i="1"/>
  <c r="H152" i="1"/>
  <c r="AA151" i="1"/>
  <c r="W151" i="1"/>
  <c r="U151" i="1"/>
  <c r="T151" i="1"/>
  <c r="S151" i="1"/>
  <c r="X151" i="1" s="1"/>
  <c r="Q151" i="1"/>
  <c r="V151" i="1" s="1"/>
  <c r="Y151" i="1" s="1"/>
  <c r="O151" i="1"/>
  <c r="M151" i="1"/>
  <c r="H151" i="1"/>
  <c r="AA150" i="1"/>
  <c r="X150" i="1"/>
  <c r="T150" i="1"/>
  <c r="S150" i="1"/>
  <c r="Q150" i="1"/>
  <c r="V150" i="1" s="1"/>
  <c r="O150" i="1"/>
  <c r="M150" i="1"/>
  <c r="U150" i="1" s="1"/>
  <c r="H150" i="1"/>
  <c r="Z149" i="1"/>
  <c r="X149" i="1"/>
  <c r="V149" i="1"/>
  <c r="T149" i="1"/>
  <c r="S149" i="1"/>
  <c r="Q149" i="1"/>
  <c r="O149" i="1"/>
  <c r="W149" i="1" s="1"/>
  <c r="M149" i="1"/>
  <c r="H149" i="1"/>
  <c r="AA148" i="1"/>
  <c r="U148" i="1"/>
  <c r="T148" i="1"/>
  <c r="S148" i="1"/>
  <c r="X148" i="1" s="1"/>
  <c r="Q148" i="1"/>
  <c r="V148" i="1" s="1"/>
  <c r="O148" i="1"/>
  <c r="W148" i="1" s="1"/>
  <c r="Y148" i="1" s="1"/>
  <c r="M148" i="1"/>
  <c r="H148" i="1"/>
  <c r="AA147" i="1"/>
  <c r="X147" i="1"/>
  <c r="V147" i="1"/>
  <c r="T147" i="1"/>
  <c r="S147" i="1"/>
  <c r="Q147" i="1"/>
  <c r="O147" i="1"/>
  <c r="W147" i="1" s="1"/>
  <c r="M147" i="1"/>
  <c r="U147" i="1" s="1"/>
  <c r="H147" i="1"/>
  <c r="X146" i="1"/>
  <c r="T146" i="1"/>
  <c r="Z146" i="1" s="1"/>
  <c r="S146" i="1"/>
  <c r="Q146" i="1"/>
  <c r="V146" i="1" s="1"/>
  <c r="O146" i="1"/>
  <c r="M146" i="1"/>
  <c r="U146" i="1" s="1"/>
  <c r="H146" i="1"/>
  <c r="AA145" i="1"/>
  <c r="W145" i="1"/>
  <c r="U145" i="1"/>
  <c r="T145" i="1"/>
  <c r="S145" i="1"/>
  <c r="X145" i="1" s="1"/>
  <c r="Q145" i="1"/>
  <c r="V145" i="1" s="1"/>
  <c r="Y145" i="1" s="1"/>
  <c r="O145" i="1"/>
  <c r="M145" i="1"/>
  <c r="H145" i="1"/>
  <c r="AA144" i="1"/>
  <c r="X144" i="1"/>
  <c r="T144" i="1"/>
  <c r="Z143" i="1" s="1"/>
  <c r="S144" i="1"/>
  <c r="Q144" i="1"/>
  <c r="V144" i="1" s="1"/>
  <c r="O144" i="1"/>
  <c r="M144" i="1"/>
  <c r="U144" i="1" s="1"/>
  <c r="H144" i="1"/>
  <c r="X143" i="1"/>
  <c r="V143" i="1"/>
  <c r="T143" i="1"/>
  <c r="S143" i="1"/>
  <c r="Q143" i="1"/>
  <c r="O143" i="1"/>
  <c r="W143" i="1" s="1"/>
  <c r="M143" i="1"/>
  <c r="H143" i="1"/>
  <c r="AA142" i="1"/>
  <c r="U142" i="1"/>
  <c r="T142" i="1"/>
  <c r="S142" i="1"/>
  <c r="X142" i="1" s="1"/>
  <c r="Q142" i="1"/>
  <c r="V142" i="1" s="1"/>
  <c r="O142" i="1"/>
  <c r="W142" i="1" s="1"/>
  <c r="Y142" i="1" s="1"/>
  <c r="M142" i="1"/>
  <c r="H142" i="1"/>
  <c r="AA141" i="1"/>
  <c r="X141" i="1"/>
  <c r="V141" i="1"/>
  <c r="T141" i="1"/>
  <c r="S141" i="1"/>
  <c r="Q141" i="1"/>
  <c r="O141" i="1"/>
  <c r="W141" i="1" s="1"/>
  <c r="M141" i="1"/>
  <c r="U141" i="1" s="1"/>
  <c r="H141" i="1"/>
  <c r="X140" i="1"/>
  <c r="T140" i="1"/>
  <c r="Z140" i="1" s="1"/>
  <c r="S140" i="1"/>
  <c r="Q140" i="1"/>
  <c r="V140" i="1" s="1"/>
  <c r="O140" i="1"/>
  <c r="M140" i="1"/>
  <c r="U140" i="1" s="1"/>
  <c r="H140" i="1"/>
  <c r="AA139" i="1"/>
  <c r="W139" i="1"/>
  <c r="U139" i="1"/>
  <c r="T139" i="1"/>
  <c r="S139" i="1"/>
  <c r="Q139" i="1"/>
  <c r="V139" i="1" s="1"/>
  <c r="O139" i="1"/>
  <c r="M139" i="1"/>
  <c r="H139" i="1"/>
  <c r="AA138" i="1"/>
  <c r="X138" i="1"/>
  <c r="T138" i="1"/>
  <c r="S138" i="1"/>
  <c r="Q138" i="1"/>
  <c r="V138" i="1" s="1"/>
  <c r="O138" i="1"/>
  <c r="M138" i="1"/>
  <c r="U138" i="1" s="1"/>
  <c r="H138" i="1"/>
  <c r="V137" i="1"/>
  <c r="T137" i="1"/>
  <c r="S137" i="1"/>
  <c r="Q137" i="1"/>
  <c r="O137" i="1"/>
  <c r="W137" i="1" s="1"/>
  <c r="M137" i="1"/>
  <c r="H137" i="1"/>
  <c r="AA136" i="1"/>
  <c r="U136" i="1"/>
  <c r="T136" i="1"/>
  <c r="S136" i="1"/>
  <c r="Q136" i="1"/>
  <c r="V136" i="1" s="1"/>
  <c r="O136" i="1"/>
  <c r="W136" i="1" s="1"/>
  <c r="M136" i="1"/>
  <c r="H136" i="1"/>
  <c r="AA135" i="1"/>
  <c r="X135" i="1"/>
  <c r="T135" i="1"/>
  <c r="S135" i="1"/>
  <c r="Q135" i="1"/>
  <c r="V135" i="1" s="1"/>
  <c r="O135" i="1"/>
  <c r="W135" i="1" s="1"/>
  <c r="M135" i="1"/>
  <c r="U135" i="1" s="1"/>
  <c r="H135" i="1"/>
  <c r="X134" i="1"/>
  <c r="T134" i="1"/>
  <c r="Z136" i="1" s="1"/>
  <c r="S134" i="1"/>
  <c r="Q134" i="1"/>
  <c r="V134" i="1" s="1"/>
  <c r="O134" i="1"/>
  <c r="W134" i="1" s="1"/>
  <c r="M134" i="1"/>
  <c r="U134" i="1" s="1"/>
  <c r="H134" i="1"/>
  <c r="AA133" i="1"/>
  <c r="U133" i="1"/>
  <c r="T133" i="1"/>
  <c r="S133" i="1"/>
  <c r="X133" i="1" s="1"/>
  <c r="Q133" i="1"/>
  <c r="V133" i="1" s="1"/>
  <c r="O133" i="1"/>
  <c r="W133" i="1" s="1"/>
  <c r="M133" i="1"/>
  <c r="H133" i="1"/>
  <c r="AA132" i="1"/>
  <c r="X132" i="1"/>
  <c r="T132" i="1"/>
  <c r="S132" i="1"/>
  <c r="Q132" i="1"/>
  <c r="V132" i="1" s="1"/>
  <c r="O132" i="1"/>
  <c r="M132" i="1"/>
  <c r="U132" i="1" s="1"/>
  <c r="H132" i="1"/>
  <c r="X131" i="1"/>
  <c r="T131" i="1"/>
  <c r="Z132" i="1" s="1"/>
  <c r="S131" i="1"/>
  <c r="Q131" i="1"/>
  <c r="V131" i="1" s="1"/>
  <c r="O131" i="1"/>
  <c r="M131" i="1"/>
  <c r="U131" i="1" s="1"/>
  <c r="H131" i="1"/>
  <c r="AA130" i="1"/>
  <c r="U130" i="1"/>
  <c r="T130" i="1"/>
  <c r="S130" i="1"/>
  <c r="X130" i="1" s="1"/>
  <c r="Q130" i="1"/>
  <c r="V130" i="1" s="1"/>
  <c r="O130" i="1"/>
  <c r="W130" i="1" s="1"/>
  <c r="M130" i="1"/>
  <c r="H130" i="1"/>
  <c r="AA129" i="1"/>
  <c r="X129" i="1"/>
  <c r="T129" i="1"/>
  <c r="S129" i="1"/>
  <c r="Q129" i="1"/>
  <c r="V129" i="1" s="1"/>
  <c r="O129" i="1"/>
  <c r="W129" i="1" s="1"/>
  <c r="M129" i="1"/>
  <c r="U129" i="1" s="1"/>
  <c r="H129" i="1"/>
  <c r="X128" i="1"/>
  <c r="T128" i="1"/>
  <c r="Z130" i="1" s="1"/>
  <c r="S128" i="1"/>
  <c r="Q128" i="1"/>
  <c r="V128" i="1" s="1"/>
  <c r="O128" i="1"/>
  <c r="W128" i="1" s="1"/>
  <c r="M128" i="1"/>
  <c r="U128" i="1" s="1"/>
  <c r="H128" i="1"/>
  <c r="AA127" i="1"/>
  <c r="U127" i="1"/>
  <c r="T127" i="1"/>
  <c r="S127" i="1"/>
  <c r="X127" i="1" s="1"/>
  <c r="Q127" i="1"/>
  <c r="V127" i="1" s="1"/>
  <c r="O127" i="1"/>
  <c r="W127" i="1" s="1"/>
  <c r="M127" i="1"/>
  <c r="H127" i="1"/>
  <c r="AA126" i="1"/>
  <c r="Z126" i="1"/>
  <c r="X126" i="1"/>
  <c r="T126" i="1"/>
  <c r="S126" i="1"/>
  <c r="Q126" i="1"/>
  <c r="V126" i="1" s="1"/>
  <c r="O126" i="1"/>
  <c r="M126" i="1"/>
  <c r="U126" i="1" s="1"/>
  <c r="H126" i="1"/>
  <c r="Z125" i="1"/>
  <c r="X125" i="1"/>
  <c r="T125" i="1"/>
  <c r="S125" i="1"/>
  <c r="Q125" i="1"/>
  <c r="V125" i="1" s="1"/>
  <c r="O125" i="1"/>
  <c r="M125" i="1"/>
  <c r="U125" i="1" s="1"/>
  <c r="H125" i="1"/>
  <c r="AA124" i="1"/>
  <c r="W124" i="1"/>
  <c r="U124" i="1"/>
  <c r="T124" i="1"/>
  <c r="S124" i="1"/>
  <c r="X124" i="1" s="1"/>
  <c r="Q124" i="1"/>
  <c r="V124" i="1" s="1"/>
  <c r="O124" i="1"/>
  <c r="M124" i="1"/>
  <c r="H124" i="1"/>
  <c r="AA123" i="1"/>
  <c r="X123" i="1"/>
  <c r="T123" i="1"/>
  <c r="S123" i="1"/>
  <c r="Q123" i="1"/>
  <c r="V123" i="1" s="1"/>
  <c r="O123" i="1"/>
  <c r="W123" i="1" s="1"/>
  <c r="M123" i="1"/>
  <c r="U123" i="1" s="1"/>
  <c r="H123" i="1"/>
  <c r="X122" i="1"/>
  <c r="T122" i="1"/>
  <c r="Z124" i="1" s="1"/>
  <c r="S122" i="1"/>
  <c r="Q122" i="1"/>
  <c r="V122" i="1" s="1"/>
  <c r="O122" i="1"/>
  <c r="W122" i="1" s="1"/>
  <c r="M122" i="1"/>
  <c r="U122" i="1" s="1"/>
  <c r="H122" i="1"/>
  <c r="AA121" i="1"/>
  <c r="U121" i="1"/>
  <c r="T121" i="1"/>
  <c r="S121" i="1"/>
  <c r="X121" i="1" s="1"/>
  <c r="Q121" i="1"/>
  <c r="V121" i="1" s="1"/>
  <c r="O121" i="1"/>
  <c r="W121" i="1" s="1"/>
  <c r="M121" i="1"/>
  <c r="H121" i="1"/>
  <c r="AA120" i="1"/>
  <c r="Z120" i="1"/>
  <c r="X120" i="1"/>
  <c r="T120" i="1"/>
  <c r="S120" i="1"/>
  <c r="Q120" i="1"/>
  <c r="V120" i="1" s="1"/>
  <c r="O120" i="1"/>
  <c r="M120" i="1"/>
  <c r="U120" i="1" s="1"/>
  <c r="H120" i="1"/>
  <c r="Z119" i="1"/>
  <c r="X119" i="1"/>
  <c r="T119" i="1"/>
  <c r="S119" i="1"/>
  <c r="Q119" i="1"/>
  <c r="V119" i="1" s="1"/>
  <c r="O119" i="1"/>
  <c r="M119" i="1"/>
  <c r="U119" i="1" s="1"/>
  <c r="H119" i="1"/>
  <c r="AA118" i="1"/>
  <c r="W118" i="1"/>
  <c r="U118" i="1"/>
  <c r="T118" i="1"/>
  <c r="S118" i="1"/>
  <c r="X118" i="1" s="1"/>
  <c r="Q118" i="1"/>
  <c r="V118" i="1" s="1"/>
  <c r="O118" i="1"/>
  <c r="M118" i="1"/>
  <c r="H118" i="1"/>
  <c r="AA117" i="1"/>
  <c r="X117" i="1"/>
  <c r="T117" i="1"/>
  <c r="S117" i="1"/>
  <c r="Q117" i="1"/>
  <c r="V117" i="1" s="1"/>
  <c r="O117" i="1"/>
  <c r="W117" i="1" s="1"/>
  <c r="M117" i="1"/>
  <c r="U117" i="1" s="1"/>
  <c r="H117" i="1"/>
  <c r="X116" i="1"/>
  <c r="T116" i="1"/>
  <c r="Z118" i="1" s="1"/>
  <c r="S116" i="1"/>
  <c r="Q116" i="1"/>
  <c r="V116" i="1" s="1"/>
  <c r="O116" i="1"/>
  <c r="W116" i="1" s="1"/>
  <c r="M116" i="1"/>
  <c r="U116" i="1" s="1"/>
  <c r="H116" i="1"/>
  <c r="AA115" i="1"/>
  <c r="U115" i="1"/>
  <c r="T115" i="1"/>
  <c r="S115" i="1"/>
  <c r="X115" i="1" s="1"/>
  <c r="Q115" i="1"/>
  <c r="V115" i="1" s="1"/>
  <c r="O115" i="1"/>
  <c r="W115" i="1" s="1"/>
  <c r="M115" i="1"/>
  <c r="H115" i="1"/>
  <c r="AA114" i="1"/>
  <c r="Z114" i="1"/>
  <c r="X114" i="1"/>
  <c r="T114" i="1"/>
  <c r="S114" i="1"/>
  <c r="Q114" i="1"/>
  <c r="V114" i="1" s="1"/>
  <c r="O114" i="1"/>
  <c r="M114" i="1"/>
  <c r="U114" i="1" s="1"/>
  <c r="H114" i="1"/>
  <c r="Z113" i="1"/>
  <c r="X113" i="1"/>
  <c r="T113" i="1"/>
  <c r="S113" i="1"/>
  <c r="Q113" i="1"/>
  <c r="V113" i="1" s="1"/>
  <c r="O113" i="1"/>
  <c r="M113" i="1"/>
  <c r="U113" i="1" s="1"/>
  <c r="H113" i="1"/>
  <c r="AA112" i="1"/>
  <c r="W112" i="1"/>
  <c r="U112" i="1"/>
  <c r="Y112" i="1" s="1"/>
  <c r="T112" i="1"/>
  <c r="S112" i="1"/>
  <c r="X112" i="1" s="1"/>
  <c r="Q112" i="1"/>
  <c r="V112" i="1" s="1"/>
  <c r="O112" i="1"/>
  <c r="M112" i="1"/>
  <c r="H112" i="1"/>
  <c r="AA111" i="1"/>
  <c r="X111" i="1"/>
  <c r="T111" i="1"/>
  <c r="S111" i="1"/>
  <c r="Q111" i="1"/>
  <c r="V111" i="1" s="1"/>
  <c r="O111" i="1"/>
  <c r="W111" i="1" s="1"/>
  <c r="M111" i="1"/>
  <c r="U111" i="1" s="1"/>
  <c r="H111" i="1"/>
  <c r="X110" i="1"/>
  <c r="T110" i="1"/>
  <c r="Z112" i="1" s="1"/>
  <c r="S110" i="1"/>
  <c r="Q110" i="1"/>
  <c r="V110" i="1" s="1"/>
  <c r="O110" i="1"/>
  <c r="W110" i="1" s="1"/>
  <c r="M110" i="1"/>
  <c r="U110" i="1" s="1"/>
  <c r="H110" i="1"/>
  <c r="AA109" i="1"/>
  <c r="U109" i="1"/>
  <c r="T109" i="1"/>
  <c r="S109" i="1"/>
  <c r="X109" i="1" s="1"/>
  <c r="Q109" i="1"/>
  <c r="V109" i="1" s="1"/>
  <c r="O109" i="1"/>
  <c r="W109" i="1" s="1"/>
  <c r="M109" i="1"/>
  <c r="H109" i="1"/>
  <c r="AA108" i="1"/>
  <c r="Z108" i="1"/>
  <c r="X108" i="1"/>
  <c r="T108" i="1"/>
  <c r="S108" i="1"/>
  <c r="Q108" i="1"/>
  <c r="V108" i="1" s="1"/>
  <c r="O108" i="1"/>
  <c r="M108" i="1"/>
  <c r="U108" i="1" s="1"/>
  <c r="H108" i="1"/>
  <c r="Z107" i="1"/>
  <c r="X107" i="1"/>
  <c r="T107" i="1"/>
  <c r="S107" i="1"/>
  <c r="Q107" i="1"/>
  <c r="V107" i="1" s="1"/>
  <c r="O107" i="1"/>
  <c r="M107" i="1"/>
  <c r="U107" i="1" s="1"/>
  <c r="H107" i="1"/>
  <c r="AA106" i="1"/>
  <c r="W106" i="1"/>
  <c r="U106" i="1"/>
  <c r="T106" i="1"/>
  <c r="S106" i="1"/>
  <c r="X106" i="1" s="1"/>
  <c r="Q106" i="1"/>
  <c r="V106" i="1" s="1"/>
  <c r="O106" i="1"/>
  <c r="M106" i="1"/>
  <c r="H106" i="1"/>
  <c r="AA105" i="1"/>
  <c r="X105" i="1"/>
  <c r="T105" i="1"/>
  <c r="S105" i="1"/>
  <c r="Q105" i="1"/>
  <c r="V105" i="1" s="1"/>
  <c r="O105" i="1"/>
  <c r="W105" i="1" s="1"/>
  <c r="M105" i="1"/>
  <c r="U105" i="1" s="1"/>
  <c r="H105" i="1"/>
  <c r="X104" i="1"/>
  <c r="T104" i="1"/>
  <c r="Z106" i="1" s="1"/>
  <c r="S104" i="1"/>
  <c r="Q104" i="1"/>
  <c r="V104" i="1" s="1"/>
  <c r="O104" i="1"/>
  <c r="W104" i="1" s="1"/>
  <c r="M104" i="1"/>
  <c r="U104" i="1" s="1"/>
  <c r="H104" i="1"/>
  <c r="AA103" i="1"/>
  <c r="U103" i="1"/>
  <c r="T103" i="1"/>
  <c r="S103" i="1"/>
  <c r="X103" i="1" s="1"/>
  <c r="Q103" i="1"/>
  <c r="V103" i="1" s="1"/>
  <c r="O103" i="1"/>
  <c r="W103" i="1" s="1"/>
  <c r="M103" i="1"/>
  <c r="H103" i="1"/>
  <c r="AA102" i="1"/>
  <c r="Z102" i="1"/>
  <c r="X102" i="1"/>
  <c r="T102" i="1"/>
  <c r="S102" i="1"/>
  <c r="Q102" i="1"/>
  <c r="V102" i="1" s="1"/>
  <c r="O102" i="1"/>
  <c r="M102" i="1"/>
  <c r="U102" i="1" s="1"/>
  <c r="H102" i="1"/>
  <c r="Z101" i="1"/>
  <c r="X101" i="1"/>
  <c r="T101" i="1"/>
  <c r="S101" i="1"/>
  <c r="Q101" i="1"/>
  <c r="V101" i="1" s="1"/>
  <c r="O101" i="1"/>
  <c r="M101" i="1"/>
  <c r="U101" i="1" s="1"/>
  <c r="H101" i="1"/>
  <c r="AA100" i="1"/>
  <c r="W100" i="1"/>
  <c r="U100" i="1"/>
  <c r="T100" i="1"/>
  <c r="S100" i="1"/>
  <c r="X100" i="1" s="1"/>
  <c r="Q100" i="1"/>
  <c r="V100" i="1" s="1"/>
  <c r="O100" i="1"/>
  <c r="M100" i="1"/>
  <c r="H100" i="1"/>
  <c r="AA99" i="1"/>
  <c r="X99" i="1"/>
  <c r="T99" i="1"/>
  <c r="S99" i="1"/>
  <c r="Q99" i="1"/>
  <c r="V99" i="1" s="1"/>
  <c r="O99" i="1"/>
  <c r="W99" i="1" s="1"/>
  <c r="M99" i="1"/>
  <c r="U99" i="1" s="1"/>
  <c r="H99" i="1"/>
  <c r="X98" i="1"/>
  <c r="T98" i="1"/>
  <c r="Z100" i="1" s="1"/>
  <c r="S98" i="1"/>
  <c r="Q98" i="1"/>
  <c r="V98" i="1" s="1"/>
  <c r="O98" i="1"/>
  <c r="W98" i="1" s="1"/>
  <c r="M98" i="1"/>
  <c r="U98" i="1" s="1"/>
  <c r="H98" i="1"/>
  <c r="AA97" i="1"/>
  <c r="U97" i="1"/>
  <c r="T97" i="1"/>
  <c r="S97" i="1"/>
  <c r="X97" i="1" s="1"/>
  <c r="Q97" i="1"/>
  <c r="V97" i="1" s="1"/>
  <c r="O97" i="1"/>
  <c r="W97" i="1" s="1"/>
  <c r="M97" i="1"/>
  <c r="H97" i="1"/>
  <c r="AA96" i="1"/>
  <c r="Z96" i="1"/>
  <c r="X96" i="1"/>
  <c r="T96" i="1"/>
  <c r="S96" i="1"/>
  <c r="Q96" i="1"/>
  <c r="V96" i="1" s="1"/>
  <c r="O96" i="1"/>
  <c r="M96" i="1"/>
  <c r="U96" i="1" s="1"/>
  <c r="H96" i="1"/>
  <c r="Z95" i="1"/>
  <c r="X95" i="1"/>
  <c r="T95" i="1"/>
  <c r="S95" i="1"/>
  <c r="Q95" i="1"/>
  <c r="V95" i="1" s="1"/>
  <c r="O95" i="1"/>
  <c r="M95" i="1"/>
  <c r="U95" i="1" s="1"/>
  <c r="H95" i="1"/>
  <c r="AA94" i="1"/>
  <c r="W94" i="1"/>
  <c r="U94" i="1"/>
  <c r="T94" i="1"/>
  <c r="S94" i="1"/>
  <c r="X94" i="1" s="1"/>
  <c r="Q94" i="1"/>
  <c r="V94" i="1" s="1"/>
  <c r="O94" i="1"/>
  <c r="M94" i="1"/>
  <c r="H94" i="1"/>
  <c r="AA93" i="1"/>
  <c r="X93" i="1"/>
  <c r="T93" i="1"/>
  <c r="S93" i="1"/>
  <c r="Q93" i="1"/>
  <c r="V93" i="1" s="1"/>
  <c r="O93" i="1"/>
  <c r="W93" i="1" s="1"/>
  <c r="M93" i="1"/>
  <c r="U93" i="1" s="1"/>
  <c r="H93" i="1"/>
  <c r="X92" i="1"/>
  <c r="T92" i="1"/>
  <c r="Z94" i="1" s="1"/>
  <c r="S92" i="1"/>
  <c r="Q92" i="1"/>
  <c r="V92" i="1" s="1"/>
  <c r="O92" i="1"/>
  <c r="W92" i="1" s="1"/>
  <c r="M92" i="1"/>
  <c r="U92" i="1" s="1"/>
  <c r="H92" i="1"/>
  <c r="AA91" i="1"/>
  <c r="U91" i="1"/>
  <c r="T91" i="1"/>
  <c r="S91" i="1"/>
  <c r="X91" i="1" s="1"/>
  <c r="Q91" i="1"/>
  <c r="V91" i="1" s="1"/>
  <c r="O91" i="1"/>
  <c r="W91" i="1" s="1"/>
  <c r="M91" i="1"/>
  <c r="H91" i="1"/>
  <c r="AA90" i="1"/>
  <c r="Z90" i="1"/>
  <c r="X90" i="1"/>
  <c r="T90" i="1"/>
  <c r="S90" i="1"/>
  <c r="Q90" i="1"/>
  <c r="V90" i="1" s="1"/>
  <c r="O90" i="1"/>
  <c r="M90" i="1"/>
  <c r="U90" i="1" s="1"/>
  <c r="H90" i="1"/>
  <c r="Z89" i="1"/>
  <c r="X89" i="1"/>
  <c r="T89" i="1"/>
  <c r="S89" i="1"/>
  <c r="Q89" i="1"/>
  <c r="V89" i="1" s="1"/>
  <c r="O89" i="1"/>
  <c r="M89" i="1"/>
  <c r="U89" i="1" s="1"/>
  <c r="H89" i="1"/>
  <c r="AA88" i="1"/>
  <c r="W88" i="1"/>
  <c r="U88" i="1"/>
  <c r="Y88" i="1" s="1"/>
  <c r="T88" i="1"/>
  <c r="S88" i="1"/>
  <c r="X88" i="1" s="1"/>
  <c r="Q88" i="1"/>
  <c r="V88" i="1" s="1"/>
  <c r="O88" i="1"/>
  <c r="M88" i="1"/>
  <c r="H88" i="1"/>
  <c r="AA87" i="1"/>
  <c r="X87" i="1"/>
  <c r="T87" i="1"/>
  <c r="S87" i="1"/>
  <c r="Q87" i="1"/>
  <c r="V87" i="1" s="1"/>
  <c r="O87" i="1"/>
  <c r="W87" i="1" s="1"/>
  <c r="M87" i="1"/>
  <c r="U87" i="1" s="1"/>
  <c r="H87" i="1"/>
  <c r="X86" i="1"/>
  <c r="T86" i="1"/>
  <c r="Z88" i="1" s="1"/>
  <c r="S86" i="1"/>
  <c r="Q86" i="1"/>
  <c r="V86" i="1" s="1"/>
  <c r="O86" i="1"/>
  <c r="W86" i="1" s="1"/>
  <c r="M86" i="1"/>
  <c r="U86" i="1" s="1"/>
  <c r="H86" i="1"/>
  <c r="AA85" i="1"/>
  <c r="U85" i="1"/>
  <c r="T85" i="1"/>
  <c r="S85" i="1"/>
  <c r="X85" i="1" s="1"/>
  <c r="Q85" i="1"/>
  <c r="V85" i="1" s="1"/>
  <c r="O85" i="1"/>
  <c r="W85" i="1" s="1"/>
  <c r="M85" i="1"/>
  <c r="H85" i="1"/>
  <c r="AA84" i="1"/>
  <c r="Z84" i="1"/>
  <c r="X84" i="1"/>
  <c r="T84" i="1"/>
  <c r="S84" i="1"/>
  <c r="Q84" i="1"/>
  <c r="V84" i="1" s="1"/>
  <c r="O84" i="1"/>
  <c r="M84" i="1"/>
  <c r="U84" i="1" s="1"/>
  <c r="H84" i="1"/>
  <c r="Z83" i="1"/>
  <c r="X83" i="1"/>
  <c r="T83" i="1"/>
  <c r="S83" i="1"/>
  <c r="Q83" i="1"/>
  <c r="V83" i="1" s="1"/>
  <c r="O83" i="1"/>
  <c r="M83" i="1"/>
  <c r="U83" i="1" s="1"/>
  <c r="H83" i="1"/>
  <c r="AA82" i="1"/>
  <c r="W82" i="1"/>
  <c r="U82" i="1"/>
  <c r="T82" i="1"/>
  <c r="S82" i="1"/>
  <c r="X82" i="1" s="1"/>
  <c r="Q82" i="1"/>
  <c r="V82" i="1" s="1"/>
  <c r="O82" i="1"/>
  <c r="M82" i="1"/>
  <c r="H82" i="1"/>
  <c r="AA81" i="1"/>
  <c r="X81" i="1"/>
  <c r="T81" i="1"/>
  <c r="S81" i="1"/>
  <c r="Q81" i="1"/>
  <c r="V81" i="1" s="1"/>
  <c r="O81" i="1"/>
  <c r="W81" i="1" s="1"/>
  <c r="M81" i="1"/>
  <c r="U81" i="1" s="1"/>
  <c r="H81" i="1"/>
  <c r="X80" i="1"/>
  <c r="T80" i="1"/>
  <c r="Z82" i="1" s="1"/>
  <c r="S80" i="1"/>
  <c r="Q80" i="1"/>
  <c r="V80" i="1" s="1"/>
  <c r="O80" i="1"/>
  <c r="W80" i="1" s="1"/>
  <c r="M80" i="1"/>
  <c r="U80" i="1" s="1"/>
  <c r="H80" i="1"/>
  <c r="AA79" i="1"/>
  <c r="U79" i="1"/>
  <c r="T79" i="1"/>
  <c r="S79" i="1"/>
  <c r="X79" i="1" s="1"/>
  <c r="Q79" i="1"/>
  <c r="V79" i="1" s="1"/>
  <c r="O79" i="1"/>
  <c r="W79" i="1" s="1"/>
  <c r="M79" i="1"/>
  <c r="H79" i="1"/>
  <c r="AA78" i="1"/>
  <c r="X78" i="1"/>
  <c r="T78" i="1"/>
  <c r="S78" i="1"/>
  <c r="Q78" i="1"/>
  <c r="V78" i="1" s="1"/>
  <c r="O78" i="1"/>
  <c r="M78" i="1"/>
  <c r="U78" i="1" s="1"/>
  <c r="H78" i="1"/>
  <c r="Z77" i="1"/>
  <c r="Z78" i="1" s="1"/>
  <c r="X77" i="1"/>
  <c r="T77" i="1"/>
  <c r="S77" i="1"/>
  <c r="Q77" i="1"/>
  <c r="V77" i="1" s="1"/>
  <c r="O77" i="1"/>
  <c r="M77" i="1"/>
  <c r="U77" i="1" s="1"/>
  <c r="H77" i="1"/>
  <c r="AA76" i="1"/>
  <c r="W76" i="1"/>
  <c r="U76" i="1"/>
  <c r="Y76" i="1" s="1"/>
  <c r="T76" i="1"/>
  <c r="S76" i="1"/>
  <c r="X76" i="1" s="1"/>
  <c r="Q76" i="1"/>
  <c r="V76" i="1" s="1"/>
  <c r="O76" i="1"/>
  <c r="M76" i="1"/>
  <c r="H76" i="1"/>
  <c r="AA75" i="1"/>
  <c r="X75" i="1"/>
  <c r="T75" i="1"/>
  <c r="S75" i="1"/>
  <c r="Q75" i="1"/>
  <c r="V75" i="1" s="1"/>
  <c r="O75" i="1"/>
  <c r="W75" i="1" s="1"/>
  <c r="M75" i="1"/>
  <c r="U75" i="1" s="1"/>
  <c r="H75" i="1"/>
  <c r="X74" i="1"/>
  <c r="T74" i="1"/>
  <c r="Z76" i="1" s="1"/>
  <c r="S74" i="1"/>
  <c r="Q74" i="1"/>
  <c r="V74" i="1" s="1"/>
  <c r="O74" i="1"/>
  <c r="W74" i="1" s="1"/>
  <c r="M74" i="1"/>
  <c r="U74" i="1" s="1"/>
  <c r="H74" i="1"/>
  <c r="AA73" i="1"/>
  <c r="X73" i="1"/>
  <c r="T73" i="1"/>
  <c r="S73" i="1"/>
  <c r="Q73" i="1"/>
  <c r="V73" i="1" s="1"/>
  <c r="O73" i="1"/>
  <c r="W73" i="1" s="1"/>
  <c r="M73" i="1"/>
  <c r="U73" i="1" s="1"/>
  <c r="H73" i="1"/>
  <c r="AA72" i="1"/>
  <c r="X72" i="1"/>
  <c r="W72" i="1"/>
  <c r="V72" i="1"/>
  <c r="T72" i="1"/>
  <c r="U71" i="1" s="1"/>
  <c r="Y71" i="1" s="1"/>
  <c r="H72" i="1"/>
  <c r="W71" i="1"/>
  <c r="T71" i="1"/>
  <c r="S71" i="1"/>
  <c r="X71" i="1" s="1"/>
  <c r="Q71" i="1"/>
  <c r="V71" i="1" s="1"/>
  <c r="O71" i="1"/>
  <c r="M71" i="1"/>
  <c r="H71" i="1"/>
  <c r="AA70" i="1"/>
  <c r="X70" i="1"/>
  <c r="T70" i="1"/>
  <c r="Z70" i="1" s="1"/>
  <c r="S70" i="1"/>
  <c r="Q70" i="1"/>
  <c r="V70" i="1" s="1"/>
  <c r="O70" i="1"/>
  <c r="W70" i="1" s="1"/>
  <c r="M70" i="1"/>
  <c r="U70" i="1" s="1"/>
  <c r="H70" i="1"/>
  <c r="AA69" i="1"/>
  <c r="U69" i="1"/>
  <c r="T69" i="1"/>
  <c r="S69" i="1"/>
  <c r="X69" i="1" s="1"/>
  <c r="Q69" i="1"/>
  <c r="V69" i="1" s="1"/>
  <c r="O69" i="1"/>
  <c r="W69" i="1" s="1"/>
  <c r="M69" i="1"/>
  <c r="H69" i="1"/>
  <c r="U68" i="1"/>
  <c r="T68" i="1"/>
  <c r="S68" i="1"/>
  <c r="X68" i="1" s="1"/>
  <c r="Q68" i="1"/>
  <c r="V68" i="1" s="1"/>
  <c r="O68" i="1"/>
  <c r="W68" i="1" s="1"/>
  <c r="M68" i="1"/>
  <c r="H68" i="1"/>
  <c r="AA67" i="1"/>
  <c r="Z67" i="1"/>
  <c r="X67" i="1"/>
  <c r="T67" i="1"/>
  <c r="S67" i="1"/>
  <c r="Q67" i="1"/>
  <c r="V67" i="1" s="1"/>
  <c r="O67" i="1"/>
  <c r="M67" i="1"/>
  <c r="U67" i="1" s="1"/>
  <c r="H67" i="1"/>
  <c r="AA66" i="1"/>
  <c r="W66" i="1"/>
  <c r="U66" i="1"/>
  <c r="T66" i="1"/>
  <c r="S66" i="1"/>
  <c r="X66" i="1" s="1"/>
  <c r="Q66" i="1"/>
  <c r="V66" i="1" s="1"/>
  <c r="O66" i="1"/>
  <c r="M66" i="1"/>
  <c r="H66" i="1"/>
  <c r="W65" i="1"/>
  <c r="U65" i="1"/>
  <c r="T65" i="1"/>
  <c r="Z66" i="1" s="1"/>
  <c r="S65" i="1"/>
  <c r="X65" i="1" s="1"/>
  <c r="Q65" i="1"/>
  <c r="V65" i="1" s="1"/>
  <c r="O65" i="1"/>
  <c r="M65" i="1"/>
  <c r="H65" i="1"/>
  <c r="AA64" i="1"/>
  <c r="X64" i="1"/>
  <c r="T64" i="1"/>
  <c r="Z64" i="1" s="1"/>
  <c r="S64" i="1"/>
  <c r="Q64" i="1"/>
  <c r="V64" i="1" s="1"/>
  <c r="O64" i="1"/>
  <c r="W64" i="1" s="1"/>
  <c r="M64" i="1"/>
  <c r="U64" i="1" s="1"/>
  <c r="H64" i="1"/>
  <c r="AA63" i="1"/>
  <c r="U63" i="1"/>
  <c r="T63" i="1"/>
  <c r="S63" i="1"/>
  <c r="X63" i="1" s="1"/>
  <c r="Q63" i="1"/>
  <c r="V63" i="1" s="1"/>
  <c r="O63" i="1"/>
  <c r="W63" i="1" s="1"/>
  <c r="M63" i="1"/>
  <c r="H63" i="1"/>
  <c r="U62" i="1"/>
  <c r="T62" i="1"/>
  <c r="S62" i="1"/>
  <c r="X62" i="1" s="1"/>
  <c r="Q62" i="1"/>
  <c r="V62" i="1" s="1"/>
  <c r="O62" i="1"/>
  <c r="W62" i="1" s="1"/>
  <c r="M62" i="1"/>
  <c r="H62" i="1"/>
  <c r="AA61" i="1"/>
  <c r="Z61" i="1"/>
  <c r="X61" i="1"/>
  <c r="T61" i="1"/>
  <c r="S61" i="1"/>
  <c r="Q61" i="1"/>
  <c r="V61" i="1" s="1"/>
  <c r="O61" i="1"/>
  <c r="M61" i="1"/>
  <c r="U61" i="1" s="1"/>
  <c r="H61" i="1"/>
  <c r="AA60" i="1"/>
  <c r="W60" i="1"/>
  <c r="U60" i="1"/>
  <c r="T60" i="1"/>
  <c r="S60" i="1"/>
  <c r="X60" i="1" s="1"/>
  <c r="Q60" i="1"/>
  <c r="V60" i="1" s="1"/>
  <c r="O60" i="1"/>
  <c r="M60" i="1"/>
  <c r="H60" i="1"/>
  <c r="W59" i="1"/>
  <c r="U59" i="1"/>
  <c r="T59" i="1"/>
  <c r="Z60" i="1" s="1"/>
  <c r="S59" i="1"/>
  <c r="X59" i="1" s="1"/>
  <c r="Q59" i="1"/>
  <c r="V59" i="1" s="1"/>
  <c r="O59" i="1"/>
  <c r="M59" i="1"/>
  <c r="H59" i="1"/>
  <c r="AA58" i="1"/>
  <c r="X58" i="1"/>
  <c r="T58" i="1"/>
  <c r="Z58" i="1" s="1"/>
  <c r="S58" i="1"/>
  <c r="Q58" i="1"/>
  <c r="V58" i="1" s="1"/>
  <c r="O58" i="1"/>
  <c r="W58" i="1" s="1"/>
  <c r="M58" i="1"/>
  <c r="U58" i="1" s="1"/>
  <c r="H58" i="1"/>
  <c r="AA57" i="1"/>
  <c r="U57" i="1"/>
  <c r="T57" i="1"/>
  <c r="S57" i="1"/>
  <c r="X57" i="1" s="1"/>
  <c r="Q57" i="1"/>
  <c r="V57" i="1" s="1"/>
  <c r="O57" i="1"/>
  <c r="W57" i="1" s="1"/>
  <c r="M57" i="1"/>
  <c r="H57" i="1"/>
  <c r="U56" i="1"/>
  <c r="T56" i="1"/>
  <c r="S56" i="1"/>
  <c r="X56" i="1" s="1"/>
  <c r="Q56" i="1"/>
  <c r="V56" i="1" s="1"/>
  <c r="O56" i="1"/>
  <c r="W56" i="1" s="1"/>
  <c r="M56" i="1"/>
  <c r="H56" i="1"/>
  <c r="AA55" i="1"/>
  <c r="T55" i="1"/>
  <c r="S55" i="1"/>
  <c r="Q55" i="1"/>
  <c r="O55" i="1"/>
  <c r="M55" i="1"/>
  <c r="H55" i="1"/>
  <c r="AA54" i="1"/>
  <c r="T54" i="1"/>
  <c r="S54" i="1"/>
  <c r="Q54" i="1"/>
  <c r="O54" i="1"/>
  <c r="M54" i="1"/>
  <c r="H54" i="1"/>
  <c r="T53" i="1"/>
  <c r="S53" i="1"/>
  <c r="Q53" i="1"/>
  <c r="O53" i="1"/>
  <c r="M53" i="1"/>
  <c r="H53" i="1"/>
  <c r="AA52" i="1"/>
  <c r="Z52" i="1"/>
  <c r="X52" i="1"/>
  <c r="V52" i="1"/>
  <c r="T52" i="1"/>
  <c r="S52" i="1"/>
  <c r="Q52" i="1"/>
  <c r="W52" i="1" s="1"/>
  <c r="O52" i="1"/>
  <c r="M52" i="1"/>
  <c r="U52" i="1" s="1"/>
  <c r="H52" i="1"/>
  <c r="AA51" i="1"/>
  <c r="W51" i="1"/>
  <c r="U51" i="1"/>
  <c r="Y51" i="1" s="1"/>
  <c r="T51" i="1"/>
  <c r="S51" i="1"/>
  <c r="X51" i="1" s="1"/>
  <c r="Q51" i="1"/>
  <c r="V51" i="1" s="1"/>
  <c r="O51" i="1"/>
  <c r="M51" i="1"/>
  <c r="H51" i="1"/>
  <c r="W50" i="1"/>
  <c r="T50" i="1"/>
  <c r="Z51" i="1" s="1"/>
  <c r="S50" i="1"/>
  <c r="X50" i="1" s="1"/>
  <c r="Q50" i="1"/>
  <c r="V50" i="1" s="1"/>
  <c r="O50" i="1"/>
  <c r="M50" i="1"/>
  <c r="U50" i="1" s="1"/>
  <c r="H50" i="1"/>
  <c r="AA49" i="1"/>
  <c r="X49" i="1"/>
  <c r="T49" i="1"/>
  <c r="S49" i="1"/>
  <c r="Q49" i="1"/>
  <c r="O49" i="1"/>
  <c r="W49" i="1" s="1"/>
  <c r="M49" i="1"/>
  <c r="U49" i="1" s="1"/>
  <c r="H49" i="1"/>
  <c r="AA48" i="1"/>
  <c r="U48" i="1"/>
  <c r="T48" i="1"/>
  <c r="S48" i="1"/>
  <c r="Q48" i="1"/>
  <c r="V48" i="1" s="1"/>
  <c r="O48" i="1"/>
  <c r="W48" i="1" s="1"/>
  <c r="M48" i="1"/>
  <c r="H48" i="1"/>
  <c r="U47" i="1"/>
  <c r="T47" i="1"/>
  <c r="S47" i="1"/>
  <c r="Q47" i="1"/>
  <c r="V47" i="1" s="1"/>
  <c r="O47" i="1"/>
  <c r="W47" i="1" s="1"/>
  <c r="M47" i="1"/>
  <c r="H47" i="1"/>
  <c r="AA46" i="1"/>
  <c r="Z46" i="1"/>
  <c r="U46" i="1"/>
  <c r="T46" i="1"/>
  <c r="S46" i="1"/>
  <c r="X46" i="1" s="1"/>
  <c r="Q46" i="1"/>
  <c r="V46" i="1" s="1"/>
  <c r="O46" i="1"/>
  <c r="W46" i="1" s="1"/>
  <c r="M46" i="1"/>
  <c r="H46" i="1"/>
  <c r="AA45" i="1"/>
  <c r="W45" i="1"/>
  <c r="T45" i="1"/>
  <c r="S45" i="1"/>
  <c r="X45" i="1" s="1"/>
  <c r="Q45" i="1"/>
  <c r="V45" i="1" s="1"/>
  <c r="O45" i="1"/>
  <c r="M45" i="1"/>
  <c r="U45" i="1" s="1"/>
  <c r="H45" i="1"/>
  <c r="Z44" i="1"/>
  <c r="W44" i="1"/>
  <c r="T44" i="1"/>
  <c r="Z45" i="1" s="1"/>
  <c r="S44" i="1"/>
  <c r="X44" i="1" s="1"/>
  <c r="Q44" i="1"/>
  <c r="V44" i="1" s="1"/>
  <c r="O44" i="1"/>
  <c r="M44" i="1"/>
  <c r="U44" i="1" s="1"/>
  <c r="H44" i="1"/>
  <c r="AA43" i="1"/>
  <c r="X43" i="1"/>
  <c r="W43" i="1"/>
  <c r="T43" i="1"/>
  <c r="S43" i="1"/>
  <c r="Q43" i="1"/>
  <c r="O43" i="1"/>
  <c r="M43" i="1"/>
  <c r="U43" i="1" s="1"/>
  <c r="H43" i="1"/>
  <c r="AA42" i="1"/>
  <c r="U42" i="1"/>
  <c r="T42" i="1"/>
  <c r="S42" i="1"/>
  <c r="Q42" i="1"/>
  <c r="V42" i="1" s="1"/>
  <c r="O42" i="1"/>
  <c r="M42" i="1"/>
  <c r="H42" i="1"/>
  <c r="X41" i="1"/>
  <c r="T41" i="1"/>
  <c r="S41" i="1"/>
  <c r="Q41" i="1"/>
  <c r="V41" i="1" s="1"/>
  <c r="O41" i="1"/>
  <c r="W41" i="1" s="1"/>
  <c r="M41" i="1"/>
  <c r="U41" i="1" s="1"/>
  <c r="Y41" i="1" s="1"/>
  <c r="H41" i="1"/>
  <c r="AA40" i="1"/>
  <c r="Z40" i="1"/>
  <c r="U40" i="1"/>
  <c r="T40" i="1"/>
  <c r="S40" i="1"/>
  <c r="Q40" i="1"/>
  <c r="V40" i="1" s="1"/>
  <c r="O40" i="1"/>
  <c r="W40" i="1" s="1"/>
  <c r="M40" i="1"/>
  <c r="H40" i="1"/>
  <c r="AA39" i="1"/>
  <c r="Z39" i="1"/>
  <c r="V39" i="1"/>
  <c r="T39" i="1"/>
  <c r="S39" i="1"/>
  <c r="X39" i="1" s="1"/>
  <c r="Q39" i="1"/>
  <c r="W39" i="1" s="1"/>
  <c r="O39" i="1"/>
  <c r="M39" i="1"/>
  <c r="U39" i="1" s="1"/>
  <c r="H39" i="1"/>
  <c r="Z38" i="1"/>
  <c r="V38" i="1"/>
  <c r="T38" i="1"/>
  <c r="S38" i="1"/>
  <c r="X38" i="1" s="1"/>
  <c r="Q38" i="1"/>
  <c r="W38" i="1" s="1"/>
  <c r="O38" i="1"/>
  <c r="M38" i="1"/>
  <c r="U38" i="1" s="1"/>
  <c r="H38" i="1"/>
  <c r="AA37" i="1"/>
  <c r="T37" i="1"/>
  <c r="S37" i="1"/>
  <c r="Q37" i="1"/>
  <c r="V37" i="1" s="1"/>
  <c r="O37" i="1"/>
  <c r="X37" i="1" s="1"/>
  <c r="M37" i="1"/>
  <c r="U37" i="1" s="1"/>
  <c r="H37" i="1"/>
  <c r="AA36" i="1"/>
  <c r="Z36" i="1"/>
  <c r="U36" i="1"/>
  <c r="T36" i="1"/>
  <c r="S36" i="1"/>
  <c r="Q36" i="1"/>
  <c r="V36" i="1" s="1"/>
  <c r="O36" i="1"/>
  <c r="W36" i="1" s="1"/>
  <c r="M36" i="1"/>
  <c r="H36" i="1"/>
  <c r="Z35" i="1"/>
  <c r="U35" i="1"/>
  <c r="T35" i="1"/>
  <c r="Z37" i="1" s="1"/>
  <c r="S35" i="1"/>
  <c r="Q35" i="1"/>
  <c r="V35" i="1" s="1"/>
  <c r="O35" i="1"/>
  <c r="X35" i="1" s="1"/>
  <c r="M35" i="1"/>
  <c r="H35" i="1"/>
  <c r="AA34" i="1"/>
  <c r="Z34" i="1"/>
  <c r="U34" i="1"/>
  <c r="T34" i="1"/>
  <c r="S34" i="1"/>
  <c r="X34" i="1" s="1"/>
  <c r="Q34" i="1"/>
  <c r="W34" i="1" s="1"/>
  <c r="O34" i="1"/>
  <c r="M34" i="1"/>
  <c r="H34" i="1"/>
  <c r="AA33" i="1"/>
  <c r="W33" i="1"/>
  <c r="T33" i="1"/>
  <c r="S33" i="1"/>
  <c r="X33" i="1" s="1"/>
  <c r="Q33" i="1"/>
  <c r="V33" i="1" s="1"/>
  <c r="O33" i="1"/>
  <c r="M33" i="1"/>
  <c r="U33" i="1" s="1"/>
  <c r="H33" i="1"/>
  <c r="W32" i="1"/>
  <c r="T32" i="1"/>
  <c r="Z33" i="1" s="1"/>
  <c r="S32" i="1"/>
  <c r="X32" i="1" s="1"/>
  <c r="Q32" i="1"/>
  <c r="V32" i="1" s="1"/>
  <c r="O32" i="1"/>
  <c r="M32" i="1"/>
  <c r="U32" i="1" s="1"/>
  <c r="H32" i="1"/>
  <c r="AA31" i="1"/>
  <c r="X31" i="1"/>
  <c r="T31" i="1"/>
  <c r="S31" i="1"/>
  <c r="Q31" i="1"/>
  <c r="V31" i="1" s="1"/>
  <c r="O31" i="1"/>
  <c r="W31" i="1" s="1"/>
  <c r="M31" i="1"/>
  <c r="U31" i="1" s="1"/>
  <c r="H31" i="1"/>
  <c r="AA30" i="1"/>
  <c r="U30" i="1"/>
  <c r="T30" i="1"/>
  <c r="S30" i="1"/>
  <c r="X30" i="1" s="1"/>
  <c r="Q30" i="1"/>
  <c r="V30" i="1" s="1"/>
  <c r="O30" i="1"/>
  <c r="W30" i="1" s="1"/>
  <c r="M30" i="1"/>
  <c r="H30" i="1"/>
  <c r="U29" i="1"/>
  <c r="T29" i="1"/>
  <c r="Z31" i="1" s="1"/>
  <c r="S29" i="1"/>
  <c r="Q29" i="1"/>
  <c r="V29" i="1" s="1"/>
  <c r="O29" i="1"/>
  <c r="X29" i="1" s="1"/>
  <c r="M29" i="1"/>
  <c r="H29" i="1"/>
  <c r="AA28" i="1"/>
  <c r="Z28" i="1"/>
  <c r="U28" i="1"/>
  <c r="T28" i="1"/>
  <c r="S28" i="1"/>
  <c r="X28" i="1" s="1"/>
  <c r="Q28" i="1"/>
  <c r="W28" i="1" s="1"/>
  <c r="O28" i="1"/>
  <c r="M28" i="1"/>
  <c r="H28" i="1"/>
  <c r="AA27" i="1"/>
  <c r="W27" i="1"/>
  <c r="T27" i="1"/>
  <c r="S27" i="1"/>
  <c r="X27" i="1" s="1"/>
  <c r="Q27" i="1"/>
  <c r="V27" i="1" s="1"/>
  <c r="O27" i="1"/>
  <c r="M27" i="1"/>
  <c r="U27" i="1" s="1"/>
  <c r="H27" i="1"/>
  <c r="W26" i="1"/>
  <c r="T26" i="1"/>
  <c r="Z27" i="1" s="1"/>
  <c r="S26" i="1"/>
  <c r="X26" i="1" s="1"/>
  <c r="Q26" i="1"/>
  <c r="V26" i="1" s="1"/>
  <c r="O26" i="1"/>
  <c r="M26" i="1"/>
  <c r="U26" i="1" s="1"/>
  <c r="H26" i="1"/>
  <c r="AA25" i="1"/>
  <c r="X25" i="1"/>
  <c r="T25" i="1"/>
  <c r="S25" i="1"/>
  <c r="Q25" i="1"/>
  <c r="V25" i="1" s="1"/>
  <c r="O25" i="1"/>
  <c r="W25" i="1" s="1"/>
  <c r="M25" i="1"/>
  <c r="U25" i="1" s="1"/>
  <c r="H25" i="1"/>
  <c r="AA24" i="1"/>
  <c r="U24" i="1"/>
  <c r="T24" i="1"/>
  <c r="S24" i="1"/>
  <c r="Q24" i="1"/>
  <c r="V24" i="1" s="1"/>
  <c r="O24" i="1"/>
  <c r="X24" i="1" s="1"/>
  <c r="M24" i="1"/>
  <c r="H24" i="1"/>
  <c r="U23" i="1"/>
  <c r="T23" i="1"/>
  <c r="Z25" i="1" s="1"/>
  <c r="S23" i="1"/>
  <c r="Q23" i="1"/>
  <c r="V23" i="1" s="1"/>
  <c r="O23" i="1"/>
  <c r="X23" i="1" s="1"/>
  <c r="M23" i="1"/>
  <c r="H23" i="1"/>
  <c r="AA22" i="1"/>
  <c r="Z22" i="1"/>
  <c r="U22" i="1"/>
  <c r="T22" i="1"/>
  <c r="S22" i="1"/>
  <c r="X22" i="1" s="1"/>
  <c r="Q22" i="1"/>
  <c r="W22" i="1" s="1"/>
  <c r="O22" i="1"/>
  <c r="M22" i="1"/>
  <c r="H22" i="1"/>
  <c r="AA21" i="1"/>
  <c r="W21" i="1"/>
  <c r="T21" i="1"/>
  <c r="S21" i="1"/>
  <c r="X21" i="1" s="1"/>
  <c r="Q21" i="1"/>
  <c r="V21" i="1" s="1"/>
  <c r="O21" i="1"/>
  <c r="M21" i="1"/>
  <c r="U21" i="1" s="1"/>
  <c r="H21" i="1"/>
  <c r="W20" i="1"/>
  <c r="T20" i="1"/>
  <c r="Z21" i="1" s="1"/>
  <c r="S20" i="1"/>
  <c r="X20" i="1" s="1"/>
  <c r="Q20" i="1"/>
  <c r="V20" i="1" s="1"/>
  <c r="O20" i="1"/>
  <c r="M20" i="1"/>
  <c r="U20" i="1" s="1"/>
  <c r="H20" i="1"/>
  <c r="AA19" i="1"/>
  <c r="X19" i="1"/>
  <c r="T19" i="1"/>
  <c r="S19" i="1"/>
  <c r="Q19" i="1"/>
  <c r="V19" i="1" s="1"/>
  <c r="O19" i="1"/>
  <c r="W19" i="1" s="1"/>
  <c r="M19" i="1"/>
  <c r="U19" i="1" s="1"/>
  <c r="H19" i="1"/>
  <c r="AA18" i="1"/>
  <c r="V18" i="1"/>
  <c r="U18" i="1"/>
  <c r="T18" i="1"/>
  <c r="S18" i="1"/>
  <c r="Q18" i="1"/>
  <c r="O18" i="1"/>
  <c r="X18" i="1" s="1"/>
  <c r="M18" i="1"/>
  <c r="H18" i="1"/>
  <c r="U17" i="1"/>
  <c r="T17" i="1"/>
  <c r="Z19" i="1" s="1"/>
  <c r="S17" i="1"/>
  <c r="Q17" i="1"/>
  <c r="V17" i="1" s="1"/>
  <c r="O17" i="1"/>
  <c r="X17" i="1" s="1"/>
  <c r="M17" i="1"/>
  <c r="H17" i="1"/>
  <c r="AA16" i="1"/>
  <c r="Z16" i="1"/>
  <c r="U16" i="1"/>
  <c r="T16" i="1"/>
  <c r="S16" i="1"/>
  <c r="X16" i="1" s="1"/>
  <c r="Q16" i="1"/>
  <c r="W16" i="1" s="1"/>
  <c r="O16" i="1"/>
  <c r="M16" i="1"/>
  <c r="H16" i="1"/>
  <c r="AA15" i="1"/>
  <c r="W15" i="1"/>
  <c r="T15" i="1"/>
  <c r="S15" i="1"/>
  <c r="X15" i="1" s="1"/>
  <c r="Q15" i="1"/>
  <c r="V15" i="1" s="1"/>
  <c r="O15" i="1"/>
  <c r="M15" i="1"/>
  <c r="U15" i="1" s="1"/>
  <c r="H15" i="1"/>
  <c r="W14" i="1"/>
  <c r="T14" i="1"/>
  <c r="Z15" i="1" s="1"/>
  <c r="S14" i="1"/>
  <c r="X14" i="1" s="1"/>
  <c r="Q14" i="1"/>
  <c r="V14" i="1" s="1"/>
  <c r="O14" i="1"/>
  <c r="M14" i="1"/>
  <c r="U14" i="1" s="1"/>
  <c r="H14" i="1"/>
  <c r="AA13" i="1"/>
  <c r="X13" i="1"/>
  <c r="T13" i="1"/>
  <c r="S13" i="1"/>
  <c r="Q13" i="1"/>
  <c r="V13" i="1" s="1"/>
  <c r="O13" i="1"/>
  <c r="W13" i="1" s="1"/>
  <c r="M13" i="1"/>
  <c r="U13" i="1" s="1"/>
  <c r="H13" i="1"/>
  <c r="AA12" i="1"/>
  <c r="U12" i="1"/>
  <c r="T12" i="1"/>
  <c r="S12" i="1"/>
  <c r="Q12" i="1"/>
  <c r="V12" i="1" s="1"/>
  <c r="O12" i="1"/>
  <c r="X12" i="1" s="1"/>
  <c r="M12" i="1"/>
  <c r="H12" i="1"/>
  <c r="U11" i="1"/>
  <c r="T11" i="1"/>
  <c r="Z13" i="1" s="1"/>
  <c r="S11" i="1"/>
  <c r="Q11" i="1"/>
  <c r="V11" i="1" s="1"/>
  <c r="O11" i="1"/>
  <c r="X11" i="1" s="1"/>
  <c r="M11" i="1"/>
  <c r="H11" i="1"/>
  <c r="AA10" i="1"/>
  <c r="Z10" i="1"/>
  <c r="U10" i="1"/>
  <c r="T10" i="1"/>
  <c r="S10" i="1"/>
  <c r="X10" i="1" s="1"/>
  <c r="Q10" i="1"/>
  <c r="V10" i="1" s="1"/>
  <c r="O10" i="1"/>
  <c r="M10" i="1"/>
  <c r="H10" i="1"/>
  <c r="AA9" i="1"/>
  <c r="W9" i="1"/>
  <c r="T9" i="1"/>
  <c r="S9" i="1"/>
  <c r="X9" i="1" s="1"/>
  <c r="Q9" i="1"/>
  <c r="V9" i="1" s="1"/>
  <c r="O9" i="1"/>
  <c r="M9" i="1"/>
  <c r="U9" i="1" s="1"/>
  <c r="H9" i="1"/>
  <c r="W8" i="1"/>
  <c r="T8" i="1"/>
  <c r="Z9" i="1" s="1"/>
  <c r="S8" i="1"/>
  <c r="X8" i="1" s="1"/>
  <c r="Q8" i="1"/>
  <c r="V8" i="1" s="1"/>
  <c r="O8" i="1"/>
  <c r="M8" i="1"/>
  <c r="U8" i="1" s="1"/>
  <c r="H8" i="1"/>
  <c r="AA7" i="1"/>
  <c r="X7" i="1"/>
  <c r="T7" i="1"/>
  <c r="S7" i="1"/>
  <c r="Q7" i="1"/>
  <c r="V7" i="1" s="1"/>
  <c r="O7" i="1"/>
  <c r="W7" i="1" s="1"/>
  <c r="M7" i="1"/>
  <c r="U7" i="1" s="1"/>
  <c r="H7" i="1"/>
  <c r="AA6" i="1"/>
  <c r="T6" i="1"/>
  <c r="S6" i="1"/>
  <c r="Q6" i="1"/>
  <c r="V6" i="1" s="1"/>
  <c r="O6" i="1"/>
  <c r="X6" i="1" s="1"/>
  <c r="M6" i="1"/>
  <c r="H6" i="1"/>
  <c r="T5" i="1"/>
  <c r="Z7" i="1" s="1"/>
  <c r="S5" i="1"/>
  <c r="Q5" i="1"/>
  <c r="V5" i="1" s="1"/>
  <c r="O5" i="1"/>
  <c r="X5" i="1" s="1"/>
  <c r="M5" i="1"/>
  <c r="H5" i="1"/>
  <c r="AA4" i="1"/>
  <c r="Z4" i="1"/>
  <c r="U4" i="1"/>
  <c r="T4" i="1"/>
  <c r="S4" i="1"/>
  <c r="X4" i="1" s="1"/>
  <c r="Q4" i="1"/>
  <c r="W4" i="1" s="1"/>
  <c r="O4" i="1"/>
  <c r="M4" i="1"/>
  <c r="H4" i="1"/>
  <c r="AA3" i="1"/>
  <c r="W3" i="1"/>
  <c r="T3" i="1"/>
  <c r="S3" i="1"/>
  <c r="X3" i="1" s="1"/>
  <c r="Q3" i="1"/>
  <c r="V3" i="1" s="1"/>
  <c r="O3" i="1"/>
  <c r="M3" i="1"/>
  <c r="U3" i="1" s="1"/>
  <c r="H3" i="1"/>
  <c r="W2" i="1"/>
  <c r="T2" i="1"/>
  <c r="Z3" i="1" s="1"/>
  <c r="S2" i="1"/>
  <c r="X2" i="1" s="1"/>
  <c r="Q2" i="1"/>
  <c r="V2" i="1" s="1"/>
  <c r="O2" i="1"/>
  <c r="M2" i="1"/>
  <c r="U2" i="1" s="1"/>
  <c r="H2" i="1"/>
  <c r="Z255" i="10" l="1"/>
  <c r="W293" i="10"/>
  <c r="W216" i="10"/>
  <c r="X216" i="10"/>
  <c r="Z235" i="10"/>
  <c r="U249" i="10"/>
  <c r="W235" i="10"/>
  <c r="X235" i="10"/>
  <c r="Z288" i="10"/>
  <c r="AA214" i="10"/>
  <c r="AA215" i="10"/>
  <c r="U144" i="10"/>
  <c r="U145" i="10"/>
  <c r="Z293" i="10"/>
  <c r="V293" i="10"/>
  <c r="X222" i="10"/>
  <c r="W108" i="10"/>
  <c r="W137" i="10"/>
  <c r="Z137" i="10"/>
  <c r="V235" i="10"/>
  <c r="V236" i="10"/>
  <c r="W236" i="10"/>
  <c r="Z129" i="10"/>
  <c r="U256" i="10"/>
  <c r="Z225" i="10"/>
  <c r="Z290" i="10"/>
  <c r="V154" i="10"/>
  <c r="AA78" i="10"/>
  <c r="AA80" i="10" s="1"/>
  <c r="AA79" i="10"/>
  <c r="W233" i="10"/>
  <c r="U15" i="10"/>
  <c r="Z17" i="10"/>
  <c r="W255" i="10"/>
  <c r="W82" i="10"/>
  <c r="V2" i="10"/>
  <c r="Y2" i="10" s="1"/>
  <c r="V57" i="10"/>
  <c r="Y57" i="10" s="1"/>
  <c r="V211" i="10"/>
  <c r="V296" i="10"/>
  <c r="V250" i="10"/>
  <c r="X236" i="10"/>
  <c r="W114" i="10"/>
  <c r="Z114" i="10"/>
  <c r="W152" i="10"/>
  <c r="Z152" i="10"/>
  <c r="W288" i="10"/>
  <c r="W257" i="10"/>
  <c r="V129" i="10"/>
  <c r="V69" i="10"/>
  <c r="Y69" i="10" s="1"/>
  <c r="AA269" i="10"/>
  <c r="AA271" i="10" s="1"/>
  <c r="AA270" i="10"/>
  <c r="AA272" i="10" s="1"/>
  <c r="AA273" i="10" s="1"/>
  <c r="V225" i="10"/>
  <c r="X111" i="10"/>
  <c r="X247" i="10"/>
  <c r="Z43" i="10"/>
  <c r="U287" i="10"/>
  <c r="AA59" i="10"/>
  <c r="AA58" i="10"/>
  <c r="AA60" i="10" s="1"/>
  <c r="X156" i="10"/>
  <c r="U108" i="10"/>
  <c r="Z296" i="10"/>
  <c r="U106" i="10"/>
  <c r="V288" i="10"/>
  <c r="U154" i="10"/>
  <c r="U150" i="10"/>
  <c r="W37" i="10"/>
  <c r="W279" i="10"/>
  <c r="X84" i="10"/>
  <c r="W226" i="10"/>
  <c r="X74" i="10"/>
  <c r="X14" i="10"/>
  <c r="X218" i="10"/>
  <c r="X41" i="10"/>
  <c r="X17" i="10"/>
  <c r="U295" i="10"/>
  <c r="Z272" i="10"/>
  <c r="U294" i="10"/>
  <c r="U78" i="10"/>
  <c r="AA189" i="10"/>
  <c r="Z72" i="10"/>
  <c r="V65" i="10"/>
  <c r="Z116" i="10"/>
  <c r="Z252" i="10"/>
  <c r="Z254" i="10"/>
  <c r="W150" i="10"/>
  <c r="V151" i="10"/>
  <c r="W62" i="10"/>
  <c r="V121" i="10"/>
  <c r="V124" i="10"/>
  <c r="W40" i="10"/>
  <c r="X40" i="10"/>
  <c r="Z30" i="10"/>
  <c r="Z232" i="10"/>
  <c r="W30" i="10"/>
  <c r="W215" i="10"/>
  <c r="X228" i="10"/>
  <c r="U133" i="10"/>
  <c r="U174" i="10"/>
  <c r="U118" i="10"/>
  <c r="Z118" i="10"/>
  <c r="U67" i="10"/>
  <c r="Z270" i="10"/>
  <c r="X270" i="10"/>
  <c r="V16" i="10"/>
  <c r="V84" i="10"/>
  <c r="X38" i="10"/>
  <c r="Z61" i="10"/>
  <c r="U47" i="10"/>
  <c r="Z47" i="10"/>
  <c r="Z49" i="10"/>
  <c r="W298" i="10"/>
  <c r="V261" i="10"/>
  <c r="V74" i="10"/>
  <c r="Z74" i="10"/>
  <c r="V14" i="10"/>
  <c r="V276" i="10"/>
  <c r="V218" i="10"/>
  <c r="X185" i="10"/>
  <c r="V41" i="10"/>
  <c r="Z41" i="10"/>
  <c r="V17" i="10"/>
  <c r="W165" i="10"/>
  <c r="V272" i="10"/>
  <c r="Y301" i="10"/>
  <c r="V36" i="10"/>
  <c r="V73" i="10"/>
  <c r="X180" i="10"/>
  <c r="X278" i="10"/>
  <c r="X27" i="10"/>
  <c r="V175" i="10"/>
  <c r="V287" i="10"/>
  <c r="X273" i="10"/>
  <c r="X46" i="10"/>
  <c r="X64" i="10"/>
  <c r="Z64" i="10"/>
  <c r="X253" i="10"/>
  <c r="V72" i="10"/>
  <c r="X65" i="10"/>
  <c r="V283" i="10"/>
  <c r="X267" i="10"/>
  <c r="U134" i="10"/>
  <c r="V150" i="10"/>
  <c r="X121" i="10"/>
  <c r="X124" i="10"/>
  <c r="AA126" i="10"/>
  <c r="AA125" i="10"/>
  <c r="V40" i="10"/>
  <c r="V30" i="10"/>
  <c r="AA32" i="10"/>
  <c r="AA31" i="10"/>
  <c r="V215" i="10"/>
  <c r="V179" i="10"/>
  <c r="W179" i="10"/>
  <c r="V145" i="10"/>
  <c r="W145" i="10"/>
  <c r="Z15" i="10"/>
  <c r="U177" i="10"/>
  <c r="U248" i="10"/>
  <c r="U128" i="10"/>
  <c r="X69" i="10"/>
  <c r="W290" i="10"/>
  <c r="W268" i="10"/>
  <c r="W225" i="10"/>
  <c r="W154" i="10"/>
  <c r="V52" i="10"/>
  <c r="V176" i="10"/>
  <c r="W75" i="10"/>
  <c r="Z16" i="10"/>
  <c r="Z39" i="10"/>
  <c r="X16" i="10"/>
  <c r="Z246" i="10"/>
  <c r="W246" i="10"/>
  <c r="W48" i="10"/>
  <c r="V61" i="10"/>
  <c r="V76" i="10"/>
  <c r="W28" i="10"/>
  <c r="X261" i="10"/>
  <c r="X276" i="10"/>
  <c r="V79" i="10"/>
  <c r="W295" i="10"/>
  <c r="X272" i="10"/>
  <c r="Y272" i="10" s="1"/>
  <c r="V88" i="10"/>
  <c r="Z88" i="10"/>
  <c r="V78" i="10"/>
  <c r="W25" i="10"/>
  <c r="X36" i="10"/>
  <c r="X73" i="10"/>
  <c r="Z51" i="10"/>
  <c r="Z53" i="10"/>
  <c r="Z278" i="10"/>
  <c r="X287" i="10"/>
  <c r="Z189" i="10"/>
  <c r="U188" i="10"/>
  <c r="Z46" i="10"/>
  <c r="V7" i="10"/>
  <c r="Y7" i="10" s="1"/>
  <c r="V120" i="10"/>
  <c r="V35" i="10"/>
  <c r="V159" i="10"/>
  <c r="X72" i="10"/>
  <c r="Y72" i="10" s="1"/>
  <c r="W144" i="10"/>
  <c r="V119" i="10"/>
  <c r="V135" i="10"/>
  <c r="V117" i="10"/>
  <c r="Y117" i="10" s="1"/>
  <c r="V207" i="10"/>
  <c r="Y207" i="10" s="1"/>
  <c r="V169" i="10"/>
  <c r="V116" i="10"/>
  <c r="V134" i="10"/>
  <c r="V252" i="10"/>
  <c r="W238" i="10"/>
  <c r="Z62" i="10"/>
  <c r="V231" i="10"/>
  <c r="U237" i="10"/>
  <c r="Z94" i="10"/>
  <c r="U63" i="10"/>
  <c r="U292" i="10"/>
  <c r="Z95" i="10"/>
  <c r="Z97" i="10" s="1"/>
  <c r="U92" i="10"/>
  <c r="U74" i="10"/>
  <c r="X243" i="10"/>
  <c r="U41" i="10"/>
  <c r="X51" i="10"/>
  <c r="U27" i="10"/>
  <c r="X189" i="10"/>
  <c r="U46" i="10"/>
  <c r="Z283" i="10"/>
  <c r="Z151" i="10"/>
  <c r="Z145" i="10"/>
  <c r="U34" i="10"/>
  <c r="U26" i="10"/>
  <c r="V91" i="10"/>
  <c r="X15" i="10"/>
  <c r="X133" i="10"/>
  <c r="X256" i="10"/>
  <c r="V291" i="10"/>
  <c r="V147" i="10"/>
  <c r="V201" i="10"/>
  <c r="V198" i="10"/>
  <c r="W198" i="10"/>
  <c r="V94" i="10"/>
  <c r="W94" i="10"/>
  <c r="X281" i="10"/>
  <c r="Z9" i="10"/>
  <c r="Z125" i="10"/>
  <c r="X106" i="10"/>
  <c r="Z11" i="10"/>
  <c r="U10" i="10"/>
  <c r="V130" i="10"/>
  <c r="X245" i="10"/>
  <c r="X284" i="10"/>
  <c r="X182" i="10"/>
  <c r="V232" i="10"/>
  <c r="X249" i="10"/>
  <c r="X213" i="10"/>
  <c r="V138" i="10"/>
  <c r="W174" i="10"/>
  <c r="V31" i="10"/>
  <c r="V220" i="10"/>
  <c r="V195" i="10"/>
  <c r="V157" i="10"/>
  <c r="Z128" i="10"/>
  <c r="W128" i="10"/>
  <c r="W172" i="10"/>
  <c r="X162" i="10"/>
  <c r="Z44" i="10"/>
  <c r="V123" i="10"/>
  <c r="V118" i="10"/>
  <c r="V24" i="10"/>
  <c r="V230" i="10"/>
  <c r="V5" i="10"/>
  <c r="V19" i="10"/>
  <c r="X285" i="10"/>
  <c r="X294" i="10"/>
  <c r="V254" i="10"/>
  <c r="W67" i="10"/>
  <c r="V191" i="10"/>
  <c r="V212" i="10"/>
  <c r="V18" i="10"/>
  <c r="X77" i="10"/>
  <c r="V292" i="10"/>
  <c r="V184" i="10"/>
  <c r="U12" i="10"/>
  <c r="U81" i="10"/>
  <c r="X91" i="10"/>
  <c r="Z228" i="10"/>
  <c r="Z256" i="10"/>
  <c r="V237" i="10"/>
  <c r="X147" i="10"/>
  <c r="X198" i="10"/>
  <c r="X94" i="10"/>
  <c r="V206" i="10"/>
  <c r="W177" i="10"/>
  <c r="V139" i="10"/>
  <c r="V244" i="10"/>
  <c r="V86" i="10"/>
  <c r="V85" i="10"/>
  <c r="W142" i="10"/>
  <c r="W9" i="10"/>
  <c r="W125" i="10"/>
  <c r="W126" i="10"/>
  <c r="W163" i="10"/>
  <c r="W11" i="10"/>
  <c r="X130" i="10"/>
  <c r="Z87" i="10"/>
  <c r="V174" i="10"/>
  <c r="X31" i="10"/>
  <c r="X195" i="10"/>
  <c r="X157" i="10"/>
  <c r="V95" i="10"/>
  <c r="W34" i="10"/>
  <c r="V128" i="10"/>
  <c r="V172" i="10"/>
  <c r="V26" i="10"/>
  <c r="W26" i="10"/>
  <c r="V148" i="10"/>
  <c r="W148" i="10"/>
  <c r="W39" i="10"/>
  <c r="Z188" i="10"/>
  <c r="W188" i="10"/>
  <c r="W44" i="10"/>
  <c r="V99" i="10"/>
  <c r="W99" i="10"/>
  <c r="V63" i="10"/>
  <c r="W63" i="10"/>
  <c r="W300" i="10"/>
  <c r="V67" i="10"/>
  <c r="X191" i="10"/>
  <c r="X18" i="10"/>
  <c r="X208" i="10"/>
  <c r="V77" i="10"/>
  <c r="Z196" i="10"/>
  <c r="W248" i="10"/>
  <c r="W92" i="10"/>
  <c r="W241" i="10"/>
  <c r="X87" i="10"/>
  <c r="Z220" i="10"/>
  <c r="Z157" i="10"/>
  <c r="AA97" i="10"/>
  <c r="AA96" i="10"/>
  <c r="U24" i="10"/>
  <c r="Z24" i="10"/>
  <c r="Z212" i="10"/>
  <c r="Z208" i="10"/>
  <c r="Z184" i="10"/>
  <c r="U33" i="10"/>
  <c r="U105" i="10"/>
  <c r="U214" i="10"/>
  <c r="X291" i="10"/>
  <c r="Z147" i="10"/>
  <c r="W147" i="10"/>
  <c r="W201" i="10"/>
  <c r="X201" i="10"/>
  <c r="U205" i="10"/>
  <c r="Z85" i="10"/>
  <c r="X138" i="10"/>
  <c r="Z31" i="10"/>
  <c r="X220" i="10"/>
  <c r="Y157" i="10"/>
  <c r="Z148" i="10"/>
  <c r="U173" i="10"/>
  <c r="Z100" i="10"/>
  <c r="U13" i="10"/>
  <c r="Z13" i="10"/>
  <c r="AA13" i="10" s="1"/>
  <c r="AA14" i="10" s="1"/>
  <c r="X103" i="10"/>
  <c r="X254" i="10"/>
  <c r="Z191" i="10"/>
  <c r="X212" i="10"/>
  <c r="Z292" i="10"/>
  <c r="X184" i="10"/>
  <c r="Z4" i="10"/>
  <c r="V192" i="10"/>
  <c r="X292" i="10"/>
  <c r="X68" i="10"/>
  <c r="X196" i="10"/>
  <c r="W53" i="10"/>
  <c r="W33" i="10"/>
  <c r="V12" i="10"/>
  <c r="V277" i="10"/>
  <c r="V10" i="10"/>
  <c r="W127" i="10"/>
  <c r="X127" i="10"/>
  <c r="W224" i="10"/>
  <c r="W140" i="10"/>
  <c r="X140" i="10"/>
  <c r="W55" i="10"/>
  <c r="X55" i="10"/>
  <c r="Z187" i="10"/>
  <c r="W131" i="10"/>
  <c r="X131" i="10"/>
  <c r="U102" i="10"/>
  <c r="Z102" i="10"/>
  <c r="W45" i="10"/>
  <c r="U181" i="10"/>
  <c r="V20" i="10"/>
  <c r="V89" i="10"/>
  <c r="X199" i="10"/>
  <c r="U234" i="10"/>
  <c r="U171" i="10"/>
  <c r="Z193" i="10"/>
  <c r="W193" i="10"/>
  <c r="V6" i="10"/>
  <c r="V258" i="10"/>
  <c r="X166" i="10"/>
  <c r="V105" i="10"/>
  <c r="V275" i="10"/>
  <c r="X186" i="10"/>
  <c r="X183" i="10"/>
  <c r="V66" i="10"/>
  <c r="V50" i="10"/>
  <c r="V214" i="10"/>
  <c r="V107" i="10"/>
  <c r="U136" i="10"/>
  <c r="Z136" i="10"/>
  <c r="Z194" i="10"/>
  <c r="W4" i="10"/>
  <c r="X4" i="10"/>
  <c r="W49" i="10"/>
  <c r="Z205" i="10"/>
  <c r="V33" i="10"/>
  <c r="X12" i="10"/>
  <c r="X10" i="10"/>
  <c r="X221" i="10"/>
  <c r="Y221" i="10" s="1"/>
  <c r="X264" i="10"/>
  <c r="W187" i="10"/>
  <c r="X167" i="10"/>
  <c r="Y143" i="10"/>
  <c r="W143" i="10"/>
  <c r="U56" i="10"/>
  <c r="Z20" i="10"/>
  <c r="U269" i="10"/>
  <c r="U265" i="10"/>
  <c r="Z190" i="10"/>
  <c r="X234" i="10"/>
  <c r="X171" i="10"/>
  <c r="U263" i="10"/>
  <c r="U186" i="10"/>
  <c r="Z297" i="10"/>
  <c r="U71" i="10"/>
  <c r="Z286" i="10"/>
  <c r="Z81" i="10"/>
  <c r="U90" i="10"/>
  <c r="U158" i="10"/>
  <c r="Z170" i="10"/>
  <c r="U164" i="10"/>
  <c r="Z164" i="10"/>
  <c r="U260" i="10"/>
  <c r="U97" i="10"/>
  <c r="Z277" i="10"/>
  <c r="Z221" i="10"/>
  <c r="U168" i="10"/>
  <c r="V141" i="10"/>
  <c r="V264" i="10"/>
  <c r="X187" i="10"/>
  <c r="V167" i="10"/>
  <c r="X8" i="10"/>
  <c r="X96" i="10"/>
  <c r="U89" i="10"/>
  <c r="Z269" i="10"/>
  <c r="X269" i="10"/>
  <c r="X265" i="10"/>
  <c r="U258" i="10"/>
  <c r="Z155" i="10"/>
  <c r="U66" i="10"/>
  <c r="U50" i="10"/>
  <c r="V266" i="10"/>
  <c r="U107" i="10"/>
  <c r="Z107" i="10"/>
  <c r="V251" i="10"/>
  <c r="U83" i="10"/>
  <c r="Z251" i="10"/>
  <c r="V136" i="10"/>
  <c r="U200" i="10"/>
  <c r="V194" i="10"/>
  <c r="U104" i="10"/>
  <c r="W280" i="10"/>
  <c r="W81" i="10"/>
  <c r="X49" i="10"/>
  <c r="Z153" i="10"/>
  <c r="V153" i="10"/>
  <c r="X170" i="10"/>
  <c r="W80" i="10"/>
  <c r="V205" i="10"/>
  <c r="U204" i="10"/>
  <c r="W60" i="10"/>
  <c r="V23" i="10"/>
  <c r="W260" i="10"/>
  <c r="W97" i="10"/>
  <c r="V68" i="10"/>
  <c r="Z12" i="10"/>
  <c r="X277" i="10"/>
  <c r="U127" i="10"/>
  <c r="Z168" i="10"/>
  <c r="W168" i="10"/>
  <c r="Y224" i="10"/>
  <c r="U140" i="10"/>
  <c r="Z141" i="10"/>
  <c r="X141" i="10"/>
  <c r="Z167" i="10"/>
  <c r="U45" i="10"/>
  <c r="X59" i="10"/>
  <c r="Y59" i="10" s="1"/>
  <c r="X70" i="10"/>
  <c r="Y70" i="10" s="1"/>
  <c r="W56" i="10"/>
  <c r="Z56" i="10"/>
  <c r="V96" i="10"/>
  <c r="W20" i="10"/>
  <c r="W89" i="10"/>
  <c r="V269" i="10"/>
  <c r="V199" i="10"/>
  <c r="V265" i="10"/>
  <c r="X190" i="10"/>
  <c r="X258" i="10"/>
  <c r="X263" i="10"/>
  <c r="Z105" i="10"/>
  <c r="X275" i="10"/>
  <c r="V186" i="10"/>
  <c r="X160" i="10"/>
  <c r="W183" i="10"/>
  <c r="W66" i="10"/>
  <c r="X50" i="10"/>
  <c r="V71" i="10"/>
  <c r="V286" i="10"/>
  <c r="X266" i="10"/>
  <c r="U223" i="10"/>
  <c r="X251" i="10"/>
  <c r="V3" i="10"/>
  <c r="X136" i="10"/>
  <c r="V202" i="10"/>
  <c r="X194" i="10"/>
  <c r="V280" i="10"/>
  <c r="V81" i="10"/>
  <c r="U4" i="10"/>
  <c r="V90" i="10"/>
  <c r="X153" i="10"/>
  <c r="V158" i="10"/>
  <c r="V161" i="10"/>
  <c r="V164" i="10"/>
  <c r="U132" i="10"/>
  <c r="V80" i="10"/>
  <c r="X205" i="10"/>
  <c r="V60" i="10"/>
  <c r="X23" i="10"/>
  <c r="V260" i="10"/>
  <c r="V97" i="10"/>
  <c r="V82" i="10"/>
  <c r="Y82" i="10" s="1"/>
  <c r="W42" i="10"/>
  <c r="Y288" i="10"/>
  <c r="Y176" i="10"/>
  <c r="Y75" i="10"/>
  <c r="Y76" i="10"/>
  <c r="Y79" i="10"/>
  <c r="Z156" i="10"/>
  <c r="Z216" i="10"/>
  <c r="Z222" i="10"/>
  <c r="Y222" i="10"/>
  <c r="Y235" i="10"/>
  <c r="Y225" i="10"/>
  <c r="Y233" i="10"/>
  <c r="Y247" i="10"/>
  <c r="Y246" i="10"/>
  <c r="Y243" i="10"/>
  <c r="Y25" i="10"/>
  <c r="U255" i="10"/>
  <c r="Y255" i="10" s="1"/>
  <c r="Z2" i="10"/>
  <c r="Z82" i="10"/>
  <c r="V109" i="10"/>
  <c r="Y109" i="10" s="1"/>
  <c r="V146" i="10"/>
  <c r="Y211" i="10"/>
  <c r="V156" i="10"/>
  <c r="Y156" i="10" s="1"/>
  <c r="Y236" i="10"/>
  <c r="Y129" i="10"/>
  <c r="Y270" i="10"/>
  <c r="Y38" i="10"/>
  <c r="Y14" i="10"/>
  <c r="Y185" i="10"/>
  <c r="Y41" i="10"/>
  <c r="Y17" i="10"/>
  <c r="Y180" i="10"/>
  <c r="Y278" i="10"/>
  <c r="Y27" i="10"/>
  <c r="Y273" i="10"/>
  <c r="Y46" i="10"/>
  <c r="Y64" i="10"/>
  <c r="Z109" i="10"/>
  <c r="Y42" i="10"/>
  <c r="Z57" i="10"/>
  <c r="X293" i="10"/>
  <c r="Y293" i="10" s="1"/>
  <c r="V216" i="10"/>
  <c r="Y216" i="10" s="1"/>
  <c r="Y296" i="10"/>
  <c r="Y52" i="10"/>
  <c r="Y16" i="10"/>
  <c r="Y61" i="10"/>
  <c r="Y261" i="10"/>
  <c r="Y276" i="10"/>
  <c r="Y88" i="10"/>
  <c r="Y78" i="10"/>
  <c r="Y36" i="10"/>
  <c r="Y73" i="10"/>
  <c r="Y287" i="10"/>
  <c r="Y146" i="10"/>
  <c r="Z236" i="10"/>
  <c r="Z69" i="10"/>
  <c r="Z176" i="10"/>
  <c r="Z233" i="10"/>
  <c r="Z38" i="10"/>
  <c r="Z76" i="10"/>
  <c r="Z276" i="10"/>
  <c r="Y218" i="10"/>
  <c r="Z79" i="10"/>
  <c r="Z25" i="10"/>
  <c r="Z73" i="10"/>
  <c r="Z180" i="10"/>
  <c r="Y51" i="10"/>
  <c r="W175" i="10"/>
  <c r="Y175" i="10" s="1"/>
  <c r="Z287" i="10"/>
  <c r="Z273" i="10"/>
  <c r="Y189" i="10"/>
  <c r="Z120" i="10"/>
  <c r="W35" i="10"/>
  <c r="Y65" i="10"/>
  <c r="U119" i="10"/>
  <c r="Y119" i="10" s="1"/>
  <c r="Z169" i="10"/>
  <c r="W116" i="10"/>
  <c r="Y231" i="10"/>
  <c r="Y15" i="10"/>
  <c r="Y133" i="10"/>
  <c r="Y256" i="10"/>
  <c r="Y291" i="10"/>
  <c r="Y281" i="10"/>
  <c r="Y106" i="10"/>
  <c r="Y245" i="10"/>
  <c r="Y284" i="10"/>
  <c r="Y182" i="10"/>
  <c r="Y249" i="10"/>
  <c r="Y213" i="10"/>
  <c r="Y138" i="10"/>
  <c r="Y162" i="10"/>
  <c r="V108" i="10"/>
  <c r="Y108" i="10" s="1"/>
  <c r="V137" i="10"/>
  <c r="Y137" i="10" s="1"/>
  <c r="V114" i="10"/>
  <c r="Y114" i="10" s="1"/>
  <c r="V152" i="10"/>
  <c r="Y152" i="10" s="1"/>
  <c r="V290" i="10"/>
  <c r="Y290" i="10" s="1"/>
  <c r="V268" i="10"/>
  <c r="Y268" i="10" s="1"/>
  <c r="V229" i="10"/>
  <c r="Y229" i="10" s="1"/>
  <c r="V282" i="10"/>
  <c r="Y282" i="10" s="1"/>
  <c r="V37" i="10"/>
  <c r="Y37" i="10" s="1"/>
  <c r="V279" i="10"/>
  <c r="Y279" i="10" s="1"/>
  <c r="V226" i="10"/>
  <c r="Y226" i="10" s="1"/>
  <c r="Z226" i="10"/>
  <c r="V203" i="10"/>
  <c r="Y203" i="10" s="1"/>
  <c r="Z203" i="10"/>
  <c r="V28" i="10"/>
  <c r="Y28" i="10" s="1"/>
  <c r="Z28" i="10"/>
  <c r="V298" i="10"/>
  <c r="Y298" i="10" s="1"/>
  <c r="Z298" i="10"/>
  <c r="Z218" i="10"/>
  <c r="Z243" i="10"/>
  <c r="V295" i="10"/>
  <c r="Y295" i="10" s="1"/>
  <c r="Z295" i="10"/>
  <c r="V165" i="10"/>
  <c r="Y165" i="10" s="1"/>
  <c r="Z165" i="10"/>
  <c r="V29" i="10"/>
  <c r="Y29" i="10" s="1"/>
  <c r="U253" i="10"/>
  <c r="X144" i="10"/>
  <c r="Y144" i="10" s="1"/>
  <c r="U267" i="10"/>
  <c r="Y267" i="10" s="1"/>
  <c r="Y91" i="10"/>
  <c r="Y147" i="10"/>
  <c r="Y198" i="10"/>
  <c r="Y94" i="10"/>
  <c r="Y130" i="10"/>
  <c r="Y31" i="10"/>
  <c r="Y95" i="10"/>
  <c r="Y250" i="10"/>
  <c r="Y257" i="10"/>
  <c r="Y154" i="10"/>
  <c r="Y111" i="10"/>
  <c r="Y84" i="10"/>
  <c r="Y48" i="10"/>
  <c r="Y74" i="10"/>
  <c r="V253" i="10"/>
  <c r="U120" i="10"/>
  <c r="Y120" i="10" s="1"/>
  <c r="U159" i="10"/>
  <c r="Y159" i="10" s="1"/>
  <c r="Z119" i="10"/>
  <c r="W135" i="10"/>
  <c r="Y135" i="10" s="1"/>
  <c r="Y283" i="10"/>
  <c r="U169" i="10"/>
  <c r="Y169" i="10" s="1"/>
  <c r="Y134" i="10"/>
  <c r="Y252" i="10"/>
  <c r="Y238" i="10"/>
  <c r="Y121" i="10"/>
  <c r="Y124" i="10"/>
  <c r="Y40" i="10"/>
  <c r="Y237" i="10"/>
  <c r="Y139" i="10"/>
  <c r="Y86" i="10"/>
  <c r="Y85" i="10"/>
  <c r="Y126" i="10"/>
  <c r="Y174" i="10"/>
  <c r="Y128" i="10"/>
  <c r="Y26" i="10"/>
  <c r="Y148" i="10"/>
  <c r="Y39" i="10"/>
  <c r="Z250" i="10"/>
  <c r="Z257" i="10"/>
  <c r="Z154" i="10"/>
  <c r="Z111" i="10"/>
  <c r="Z84" i="10"/>
  <c r="Z48" i="10"/>
  <c r="Z50" i="10" s="1"/>
  <c r="Y35" i="10"/>
  <c r="Y116" i="10"/>
  <c r="X150" i="10"/>
  <c r="Y150" i="10" s="1"/>
  <c r="X151" i="10"/>
  <c r="Y151" i="10" s="1"/>
  <c r="Y30" i="10"/>
  <c r="Y179" i="10"/>
  <c r="Y145" i="10"/>
  <c r="Y43" i="10"/>
  <c r="Y177" i="10"/>
  <c r="Y142" i="10"/>
  <c r="Y248" i="10"/>
  <c r="Y125" i="10"/>
  <c r="Y163" i="10"/>
  <c r="Y92" i="10"/>
  <c r="Y241" i="10"/>
  <c r="Y34" i="10"/>
  <c r="Y188" i="10"/>
  <c r="Z253" i="10"/>
  <c r="Z144" i="10"/>
  <c r="Z267" i="10"/>
  <c r="Z150" i="10"/>
  <c r="Z231" i="10"/>
  <c r="Y215" i="10"/>
  <c r="Z91" i="10"/>
  <c r="Y228" i="10"/>
  <c r="Z237" i="10"/>
  <c r="Y201" i="10"/>
  <c r="W206" i="10"/>
  <c r="Y206" i="10" s="1"/>
  <c r="Z177" i="10"/>
  <c r="Z139" i="10"/>
  <c r="Y244" i="10"/>
  <c r="W32" i="10"/>
  <c r="Y32" i="10" s="1"/>
  <c r="Z281" i="10"/>
  <c r="Z142" i="10"/>
  <c r="Y9" i="10"/>
  <c r="Z106" i="10"/>
  <c r="Y11" i="10"/>
  <c r="W210" i="10"/>
  <c r="Y210" i="10" s="1"/>
  <c r="Z130" i="10"/>
  <c r="Z245" i="10"/>
  <c r="Y87" i="10"/>
  <c r="W232" i="10"/>
  <c r="Y232" i="10" s="1"/>
  <c r="Z174" i="10"/>
  <c r="Y220" i="10"/>
  <c r="Z34" i="10"/>
  <c r="Y172" i="10"/>
  <c r="Z162" i="10"/>
  <c r="Y44" i="10"/>
  <c r="V173" i="10"/>
  <c r="Y103" i="10"/>
  <c r="Y99" i="10"/>
  <c r="Y63" i="10"/>
  <c r="Y300" i="10"/>
  <c r="Y285" i="10"/>
  <c r="Y294" i="10"/>
  <c r="Y254" i="10"/>
  <c r="Y33" i="10"/>
  <c r="V62" i="10"/>
  <c r="Y62" i="10" s="1"/>
  <c r="U100" i="10"/>
  <c r="Y100" i="10" s="1"/>
  <c r="X123" i="10"/>
  <c r="Y123" i="10" s="1"/>
  <c r="X118" i="10"/>
  <c r="Z5" i="10"/>
  <c r="AA5" i="10" s="1"/>
  <c r="AA7" i="10" s="1"/>
  <c r="AA9" i="10" s="1"/>
  <c r="AA11" i="10" s="1"/>
  <c r="AA12" i="10" s="1"/>
  <c r="X5" i="10"/>
  <c r="Y5" i="10" s="1"/>
  <c r="X19" i="10"/>
  <c r="Y19" i="10" s="1"/>
  <c r="X274" i="10"/>
  <c r="Y274" i="10" s="1"/>
  <c r="V271" i="10"/>
  <c r="Y271" i="10" s="1"/>
  <c r="Y191" i="10"/>
  <c r="Y18" i="10"/>
  <c r="Y208" i="10"/>
  <c r="Y77" i="10"/>
  <c r="Y141" i="10"/>
  <c r="Z159" i="10"/>
  <c r="Z117" i="10"/>
  <c r="Z134" i="10"/>
  <c r="Z121" i="10"/>
  <c r="Z124" i="10"/>
  <c r="Z179" i="10"/>
  <c r="Z133" i="10"/>
  <c r="Z198" i="10"/>
  <c r="Z86" i="10"/>
  <c r="Z248" i="10"/>
  <c r="Z92" i="10"/>
  <c r="Z284" i="10"/>
  <c r="Z249" i="10"/>
  <c r="Z195" i="10"/>
  <c r="Z26" i="10"/>
  <c r="Z27" i="10" s="1"/>
  <c r="Z230" i="10"/>
  <c r="Y118" i="10"/>
  <c r="W24" i="10"/>
  <c r="Y24" i="10" s="1"/>
  <c r="X230" i="10"/>
  <c r="Y230" i="10" s="1"/>
  <c r="V13" i="10"/>
  <c r="Y13" i="10" s="1"/>
  <c r="Z274" i="10"/>
  <c r="Y67" i="10"/>
  <c r="Y292" i="10"/>
  <c r="Y68" i="10"/>
  <c r="Y196" i="10"/>
  <c r="Y168" i="10"/>
  <c r="Y173" i="10"/>
  <c r="Z173" i="10"/>
  <c r="Z175" i="10" s="1"/>
  <c r="Z123" i="10"/>
  <c r="Z103" i="10"/>
  <c r="AA103" i="10" s="1"/>
  <c r="AA104" i="10" s="1"/>
  <c r="AA105" i="10" s="1"/>
  <c r="Z271" i="10"/>
  <c r="Y192" i="10"/>
  <c r="Y12" i="10"/>
  <c r="Y55" i="10"/>
  <c r="Y131" i="10"/>
  <c r="Y187" i="10"/>
  <c r="Z99" i="10"/>
  <c r="Z63" i="10"/>
  <c r="W271" i="10"/>
  <c r="Z285" i="10"/>
  <c r="Z294" i="10"/>
  <c r="Z18" i="10"/>
  <c r="Z68" i="10"/>
  <c r="Z10" i="10"/>
  <c r="AA110" i="10"/>
  <c r="AA112" i="10" s="1"/>
  <c r="Z224" i="10"/>
  <c r="Y140" i="10"/>
  <c r="W102" i="10"/>
  <c r="Y102" i="10" s="1"/>
  <c r="Y45" i="10"/>
  <c r="U8" i="10"/>
  <c r="Y8" i="10" s="1"/>
  <c r="Z70" i="10"/>
  <c r="Z181" i="10"/>
  <c r="Y234" i="10"/>
  <c r="Y160" i="10"/>
  <c r="Y153" i="10"/>
  <c r="Y23" i="10"/>
  <c r="V53" i="10"/>
  <c r="Y53" i="10" s="1"/>
  <c r="V262" i="10"/>
  <c r="Y262" i="10" s="1"/>
  <c r="Y96" i="10"/>
  <c r="Y269" i="10"/>
  <c r="Y190" i="10"/>
  <c r="Y263" i="10"/>
  <c r="Y3" i="10"/>
  <c r="Y202" i="10"/>
  <c r="Y280" i="10"/>
  <c r="Y90" i="10"/>
  <c r="Y161" i="10"/>
  <c r="Y205" i="10"/>
  <c r="Y60" i="10"/>
  <c r="Y260" i="10"/>
  <c r="Y97" i="10"/>
  <c r="Z19" i="10"/>
  <c r="Z67" i="10"/>
  <c r="Y212" i="10"/>
  <c r="Z192" i="10"/>
  <c r="Y184" i="10"/>
  <c r="Z33" i="10"/>
  <c r="Y277" i="10"/>
  <c r="Y127" i="10"/>
  <c r="Y264" i="10"/>
  <c r="Z143" i="10"/>
  <c r="W22" i="10"/>
  <c r="Y22" i="10" s="1"/>
  <c r="Z22" i="10"/>
  <c r="W181" i="10"/>
  <c r="Y181" i="10" s="1"/>
  <c r="Y199" i="10"/>
  <c r="Y66" i="10"/>
  <c r="Y200" i="10"/>
  <c r="Y104" i="10"/>
  <c r="Y81" i="10"/>
  <c r="Y80" i="10"/>
  <c r="Y204" i="10"/>
  <c r="Z127" i="10"/>
  <c r="Z264" i="10"/>
  <c r="Z131" i="10"/>
  <c r="U167" i="10"/>
  <c r="Y167" i="10" s="1"/>
  <c r="Z59" i="10"/>
  <c r="Z45" i="10"/>
  <c r="Z8" i="10"/>
  <c r="Y20" i="10"/>
  <c r="Y193" i="10"/>
  <c r="Y6" i="10"/>
  <c r="Y105" i="10"/>
  <c r="Y4" i="10"/>
  <c r="Y49" i="10"/>
  <c r="Y47" i="10"/>
  <c r="Z199" i="10"/>
  <c r="Y265" i="10"/>
  <c r="Z6" i="10"/>
  <c r="Y258" i="10"/>
  <c r="X155" i="10"/>
  <c r="Y155" i="10" s="1"/>
  <c r="W166" i="10"/>
  <c r="Y166" i="10" s="1"/>
  <c r="Z275" i="10"/>
  <c r="Y186" i="10"/>
  <c r="Z71" i="10"/>
  <c r="W214" i="10"/>
  <c r="Y214" i="10" s="1"/>
  <c r="W286" i="10"/>
  <c r="Y286" i="10" s="1"/>
  <c r="W266" i="10"/>
  <c r="Y266" i="10" s="1"/>
  <c r="Y107" i="10"/>
  <c r="Z223" i="10"/>
  <c r="U194" i="10"/>
  <c r="Y194" i="10" s="1"/>
  <c r="Z104" i="10"/>
  <c r="Z280" i="10"/>
  <c r="Z204" i="10"/>
  <c r="Z60" i="10"/>
  <c r="V56" i="10"/>
  <c r="Y56" i="10" s="1"/>
  <c r="Z265" i="10"/>
  <c r="Z234" i="10"/>
  <c r="Z258" i="10"/>
  <c r="Z263" i="10"/>
  <c r="W275" i="10"/>
  <c r="Y275" i="10" s="1"/>
  <c r="Z186" i="10"/>
  <c r="Z160" i="10"/>
  <c r="W50" i="10"/>
  <c r="Y50" i="10" s="1"/>
  <c r="W71" i="10"/>
  <c r="W223" i="10"/>
  <c r="Y223" i="10" s="1"/>
  <c r="Y83" i="10"/>
  <c r="Y136" i="10"/>
  <c r="Z200" i="10"/>
  <c r="Z202" i="10"/>
  <c r="Y158" i="10"/>
  <c r="Y164" i="10"/>
  <c r="Z132" i="10"/>
  <c r="Z80" i="10"/>
  <c r="Y89" i="10"/>
  <c r="Y171" i="10"/>
  <c r="W258" i="10"/>
  <c r="V297" i="10"/>
  <c r="Y297" i="10" s="1"/>
  <c r="V183" i="10"/>
  <c r="Y183" i="10" s="1"/>
  <c r="U251" i="10"/>
  <c r="Y251" i="10" s="1"/>
  <c r="Z83" i="10"/>
  <c r="Z3" i="10"/>
  <c r="U170" i="10"/>
  <c r="Y170" i="10" s="1"/>
  <c r="Z158" i="10"/>
  <c r="Z161" i="10"/>
  <c r="W132" i="10"/>
  <c r="Y132" i="10" s="1"/>
  <c r="Z89" i="10"/>
  <c r="Z171" i="10"/>
  <c r="Z166" i="10"/>
  <c r="Y71" i="10"/>
  <c r="Z214" i="10"/>
  <c r="Z90" i="10"/>
  <c r="V69" i="8"/>
  <c r="U71" i="8"/>
  <c r="U83" i="8"/>
  <c r="V98" i="8"/>
  <c r="V104" i="8"/>
  <c r="Z123" i="8"/>
  <c r="V124" i="8"/>
  <c r="X131" i="8"/>
  <c r="V134" i="8"/>
  <c r="V137" i="8"/>
  <c r="Z141" i="8"/>
  <c r="Z169" i="8"/>
  <c r="Z177" i="8"/>
  <c r="V179" i="8"/>
  <c r="X180" i="8"/>
  <c r="Z183" i="8"/>
  <c r="X183" i="8"/>
  <c r="V190" i="8"/>
  <c r="X191" i="8"/>
  <c r="U192" i="8"/>
  <c r="Z193" i="8"/>
  <c r="X245" i="8"/>
  <c r="V246" i="8"/>
  <c r="X268" i="8"/>
  <c r="W271" i="8"/>
  <c r="U3" i="8"/>
  <c r="W4" i="8"/>
  <c r="V5" i="8"/>
  <c r="X10" i="8"/>
  <c r="V17" i="8"/>
  <c r="W19" i="8"/>
  <c r="U21" i="8"/>
  <c r="W22" i="8"/>
  <c r="U24" i="8"/>
  <c r="W25" i="8"/>
  <c r="U30" i="8"/>
  <c r="W31" i="8"/>
  <c r="W34" i="8"/>
  <c r="V38" i="8"/>
  <c r="W40" i="8"/>
  <c r="U68" i="8"/>
  <c r="U92" i="8"/>
  <c r="U95" i="8"/>
  <c r="Z97" i="8"/>
  <c r="X98" i="8"/>
  <c r="X101" i="8"/>
  <c r="V103" i="8"/>
  <c r="V106" i="8"/>
  <c r="X107" i="8"/>
  <c r="W112" i="8"/>
  <c r="V113" i="8"/>
  <c r="U114" i="8"/>
  <c r="W115" i="8"/>
  <c r="W116" i="8"/>
  <c r="U120" i="8"/>
  <c r="Z122" i="8"/>
  <c r="W123" i="8"/>
  <c r="W150" i="8"/>
  <c r="W241" i="8"/>
  <c r="W247" i="8"/>
  <c r="W39" i="8"/>
  <c r="U47" i="8"/>
  <c r="X52" i="8"/>
  <c r="X58" i="8"/>
  <c r="U59" i="8"/>
  <c r="Z60" i="8"/>
  <c r="U90" i="8"/>
  <c r="U129" i="8"/>
  <c r="X138" i="8"/>
  <c r="W167" i="8"/>
  <c r="V211" i="8"/>
  <c r="U214" i="8"/>
  <c r="U223" i="8"/>
  <c r="U226" i="8"/>
  <c r="X264" i="8"/>
  <c r="X269" i="8"/>
  <c r="V270" i="8"/>
  <c r="X280" i="8"/>
  <c r="V288" i="8"/>
  <c r="U294" i="8"/>
  <c r="X297" i="8"/>
  <c r="W304" i="8"/>
  <c r="U14" i="8"/>
  <c r="V15" i="8"/>
  <c r="X16" i="8"/>
  <c r="X34" i="8"/>
  <c r="X37" i="8"/>
  <c r="V40" i="8"/>
  <c r="U60" i="8"/>
  <c r="V75" i="8"/>
  <c r="Z77" i="8"/>
  <c r="Z79" i="8" s="1"/>
  <c r="X79" i="8"/>
  <c r="X81" i="8"/>
  <c r="V87" i="8"/>
  <c r="Z90" i="8"/>
  <c r="X91" i="8"/>
  <c r="U93" i="8"/>
  <c r="W94" i="8"/>
  <c r="X108" i="8"/>
  <c r="W117" i="8"/>
  <c r="Z124" i="8"/>
  <c r="W125" i="8"/>
  <c r="X126" i="8"/>
  <c r="W131" i="8"/>
  <c r="U147" i="8"/>
  <c r="Z147" i="8"/>
  <c r="U170" i="8"/>
  <c r="U219" i="8"/>
  <c r="V221" i="8"/>
  <c r="X222" i="8"/>
  <c r="U241" i="8"/>
  <c r="U244" i="8"/>
  <c r="U247" i="8"/>
  <c r="W5" i="8"/>
  <c r="Z7" i="8"/>
  <c r="W11" i="8"/>
  <c r="W45" i="8"/>
  <c r="W74" i="8"/>
  <c r="Z85" i="8"/>
  <c r="W86" i="8"/>
  <c r="W100" i="8"/>
  <c r="W106" i="8"/>
  <c r="W127" i="8"/>
  <c r="W130" i="8"/>
  <c r="W144" i="8"/>
  <c r="U173" i="8"/>
  <c r="W175" i="8"/>
  <c r="W181" i="8"/>
  <c r="W191" i="8"/>
  <c r="V192" i="8"/>
  <c r="V195" i="8"/>
  <c r="U196" i="8"/>
  <c r="W197" i="8"/>
  <c r="W198" i="8"/>
  <c r="U199" i="8"/>
  <c r="Z200" i="8"/>
  <c r="U202" i="8"/>
  <c r="W203" i="8"/>
  <c r="W204" i="8"/>
  <c r="U205" i="8"/>
  <c r="X211" i="8"/>
  <c r="X212" i="8"/>
  <c r="X215" i="8"/>
  <c r="X219" i="8"/>
  <c r="U225" i="8"/>
  <c r="Z227" i="8"/>
  <c r="X228" i="8"/>
  <c r="W229" i="8"/>
  <c r="V233" i="8"/>
  <c r="X240" i="8"/>
  <c r="X244" i="8"/>
  <c r="V263" i="8"/>
  <c r="W170" i="8"/>
  <c r="V174" i="8"/>
  <c r="X225" i="8"/>
  <c r="X230" i="8"/>
  <c r="W264" i="8"/>
  <c r="V16" i="8"/>
  <c r="X21" i="8"/>
  <c r="V25" i="8"/>
  <c r="X35" i="8"/>
  <c r="X38" i="8"/>
  <c r="U39" i="8"/>
  <c r="X45" i="8"/>
  <c r="X51" i="8"/>
  <c r="U69" i="8"/>
  <c r="V85" i="8"/>
  <c r="U107" i="8"/>
  <c r="Z109" i="8"/>
  <c r="X111" i="8"/>
  <c r="V112" i="8"/>
  <c r="X113" i="8"/>
  <c r="V121" i="8"/>
  <c r="X123" i="8"/>
  <c r="U128" i="8"/>
  <c r="Z130" i="8"/>
  <c r="U131" i="8"/>
  <c r="V6" i="8"/>
  <c r="U8" i="8"/>
  <c r="U11" i="8"/>
  <c r="Z12" i="8"/>
  <c r="X13" i="8"/>
  <c r="U15" i="8"/>
  <c r="W16" i="8"/>
  <c r="W17" i="8"/>
  <c r="Z19" i="8"/>
  <c r="X30" i="8"/>
  <c r="V35" i="8"/>
  <c r="U36" i="8"/>
  <c r="U41" i="8"/>
  <c r="Z43" i="8"/>
  <c r="V42" i="8"/>
  <c r="U44" i="8"/>
  <c r="Z46" i="8"/>
  <c r="X50" i="8"/>
  <c r="W51" i="8"/>
  <c r="W52" i="8"/>
  <c r="X59" i="8"/>
  <c r="W60" i="8"/>
  <c r="W65" i="8"/>
  <c r="X69" i="8"/>
  <c r="V70" i="8"/>
  <c r="U74" i="8"/>
  <c r="U84" i="8"/>
  <c r="X4" i="8"/>
  <c r="V4" i="8"/>
  <c r="W7" i="8"/>
  <c r="U9" i="8"/>
  <c r="Z13" i="8"/>
  <c r="W18" i="8"/>
  <c r="U27" i="8"/>
  <c r="W28" i="8"/>
  <c r="U42" i="8"/>
  <c r="W50" i="8"/>
  <c r="W59" i="8"/>
  <c r="U62" i="8"/>
  <c r="Z64" i="8"/>
  <c r="W66" i="8"/>
  <c r="W67" i="8"/>
  <c r="W71" i="8"/>
  <c r="W73" i="8"/>
  <c r="U75" i="8"/>
  <c r="W76" i="8"/>
  <c r="W77" i="8"/>
  <c r="W78" i="8"/>
  <c r="X84" i="8"/>
  <c r="V88" i="8"/>
  <c r="U2" i="8"/>
  <c r="V3" i="8"/>
  <c r="X9" i="8"/>
  <c r="X11" i="8"/>
  <c r="V13" i="8"/>
  <c r="V14" i="8"/>
  <c r="V18" i="8"/>
  <c r="U20" i="8"/>
  <c r="X25" i="8"/>
  <c r="U29" i="8"/>
  <c r="X36" i="8"/>
  <c r="V43" i="8"/>
  <c r="V46" i="8"/>
  <c r="V50" i="8"/>
  <c r="V56" i="8"/>
  <c r="V66" i="8"/>
  <c r="V71" i="8"/>
  <c r="V76" i="8"/>
  <c r="V82" i="8"/>
  <c r="X83" i="8"/>
  <c r="Z84" i="8"/>
  <c r="Z83" i="8"/>
  <c r="W246" i="8"/>
  <c r="V253" i="8"/>
  <c r="U263" i="8"/>
  <c r="Z265" i="8"/>
  <c r="V264" i="8"/>
  <c r="X265" i="8"/>
  <c r="U267" i="8"/>
  <c r="X271" i="8"/>
  <c r="W275" i="8"/>
  <c r="U276" i="8"/>
  <c r="U278" i="8"/>
  <c r="Z280" i="8"/>
  <c r="X279" i="8"/>
  <c r="W280" i="8"/>
  <c r="W287" i="8"/>
  <c r="W296" i="8"/>
  <c r="W297" i="8"/>
  <c r="X300" i="8"/>
  <c r="W303" i="8"/>
  <c r="X304" i="8"/>
  <c r="U80" i="8"/>
  <c r="V81" i="8"/>
  <c r="X82" i="8"/>
  <c r="U87" i="8"/>
  <c r="W88" i="8"/>
  <c r="W89" i="8"/>
  <c r="Z89" i="8"/>
  <c r="W90" i="8"/>
  <c r="W92" i="8"/>
  <c r="W99" i="8"/>
  <c r="W122" i="8"/>
  <c r="U126" i="8"/>
  <c r="X127" i="8"/>
  <c r="V128" i="8"/>
  <c r="Z129" i="8"/>
  <c r="U135" i="8"/>
  <c r="U138" i="8"/>
  <c r="W139" i="8"/>
  <c r="W140" i="8"/>
  <c r="U143" i="8"/>
  <c r="U146" i="8"/>
  <c r="Z148" i="8"/>
  <c r="U149" i="8"/>
  <c r="U161" i="8"/>
  <c r="W162" i="8"/>
  <c r="W163" i="8"/>
  <c r="U164" i="8"/>
  <c r="W165" i="8"/>
  <c r="U167" i="8"/>
  <c r="W168" i="8"/>
  <c r="U176" i="8"/>
  <c r="W193" i="8"/>
  <c r="W210" i="8"/>
  <c r="W223" i="8"/>
  <c r="X223" i="8"/>
  <c r="W224" i="8"/>
  <c r="U228" i="8"/>
  <c r="Z230" i="8"/>
  <c r="W232" i="8"/>
  <c r="W235" i="8"/>
  <c r="X100" i="8"/>
  <c r="U101" i="8"/>
  <c r="Z103" i="8"/>
  <c r="V105" i="8"/>
  <c r="X106" i="8"/>
  <c r="Z108" i="8"/>
  <c r="X109" i="8"/>
  <c r="U110" i="8"/>
  <c r="V111" i="8"/>
  <c r="X112" i="8"/>
  <c r="U119" i="8"/>
  <c r="Z121" i="8"/>
  <c r="V120" i="8"/>
  <c r="V127" i="8"/>
  <c r="Z128" i="8"/>
  <c r="V130" i="8"/>
  <c r="U134" i="8"/>
  <c r="X137" i="8"/>
  <c r="X140" i="8"/>
  <c r="Z146" i="8"/>
  <c r="X148" i="8"/>
  <c r="X160" i="8"/>
  <c r="X163" i="8"/>
  <c r="X166" i="8"/>
  <c r="U172" i="8"/>
  <c r="V173" i="8"/>
  <c r="Z176" i="8"/>
  <c r="V177" i="8"/>
  <c r="V178" i="8"/>
  <c r="V184" i="8"/>
  <c r="U185" i="8"/>
  <c r="V189" i="8"/>
  <c r="V196" i="8"/>
  <c r="X197" i="8"/>
  <c r="Z199" i="8"/>
  <c r="X200" i="8"/>
  <c r="X203" i="8"/>
  <c r="U204" i="8"/>
  <c r="Z206" i="8"/>
  <c r="W205" i="8"/>
  <c r="X210" i="8"/>
  <c r="U222" i="8"/>
  <c r="Z224" i="8"/>
  <c r="V224" i="8"/>
  <c r="X229" i="8"/>
  <c r="U234" i="8"/>
  <c r="Z236" i="8"/>
  <c r="V235" i="8"/>
  <c r="U243" i="8"/>
  <c r="Z244" i="8"/>
  <c r="V244" i="8"/>
  <c r="V245" i="8"/>
  <c r="X246" i="8"/>
  <c r="U250" i="8"/>
  <c r="U249" i="8"/>
  <c r="X251" i="8"/>
  <c r="V252" i="8"/>
  <c r="U253" i="8"/>
  <c r="U261" i="8"/>
  <c r="U260" i="8"/>
  <c r="U264" i="8"/>
  <c r="U269" i="8"/>
  <c r="Z271" i="8"/>
  <c r="W276" i="8"/>
  <c r="Z293" i="8"/>
  <c r="V79" i="8"/>
  <c r="U81" i="8"/>
  <c r="W82" i="8"/>
  <c r="W83" i="8"/>
  <c r="W84" i="8"/>
  <c r="U86" i="8"/>
  <c r="Z91" i="8"/>
  <c r="X92" i="8"/>
  <c r="W93" i="8"/>
  <c r="X99" i="8"/>
  <c r="X102" i="8"/>
  <c r="X105" i="8"/>
  <c r="Z107" i="8"/>
  <c r="W108" i="8"/>
  <c r="V109" i="8"/>
  <c r="W110" i="8"/>
  <c r="X117" i="8"/>
  <c r="U122" i="8"/>
  <c r="U125" i="8"/>
  <c r="X136" i="8"/>
  <c r="X139" i="8"/>
  <c r="U144" i="8"/>
  <c r="W145" i="8"/>
  <c r="U150" i="8"/>
  <c r="W151" i="8"/>
  <c r="X162" i="8"/>
  <c r="Z164" i="8"/>
  <c r="U166" i="8"/>
  <c r="U169" i="8"/>
  <c r="Z170" i="8"/>
  <c r="V171" i="8"/>
  <c r="Z171" i="8"/>
  <c r="W172" i="8"/>
  <c r="Z175" i="8"/>
  <c r="W176" i="8"/>
  <c r="X177" i="8"/>
  <c r="V180" i="8"/>
  <c r="X181" i="8"/>
  <c r="X184" i="8"/>
  <c r="U193" i="8"/>
  <c r="X199" i="8"/>
  <c r="X205" i="8"/>
  <c r="V208" i="8"/>
  <c r="X209" i="8"/>
  <c r="U210" i="8"/>
  <c r="Z212" i="8"/>
  <c r="V212" i="8"/>
  <c r="V215" i="8"/>
  <c r="U229" i="8"/>
  <c r="U232" i="8"/>
  <c r="W233" i="8"/>
  <c r="X234" i="8"/>
  <c r="W240" i="8"/>
  <c r="X243" i="8"/>
  <c r="U246" i="8"/>
  <c r="Z248" i="8"/>
  <c r="X248" i="8"/>
  <c r="X249" i="8"/>
  <c r="W253" i="8"/>
  <c r="W254" i="8"/>
  <c r="X260" i="8"/>
  <c r="X267" i="8"/>
  <c r="U268" i="8"/>
  <c r="U270" i="8"/>
  <c r="V271" i="8"/>
  <c r="X272" i="8"/>
  <c r="U275" i="8"/>
  <c r="Z276" i="8"/>
  <c r="X276" i="8"/>
  <c r="X283" i="8"/>
  <c r="X288" i="8"/>
  <c r="V291" i="8"/>
  <c r="V293" i="8"/>
  <c r="U297" i="8"/>
  <c r="Z296" i="8"/>
  <c r="V300" i="8"/>
  <c r="Z5" i="8"/>
  <c r="Z6" i="8"/>
  <c r="Z10" i="8"/>
  <c r="W10" i="8"/>
  <c r="U12" i="8"/>
  <c r="Z17" i="8"/>
  <c r="Z18" i="8"/>
  <c r="Z20" i="8"/>
  <c r="Z22" i="8"/>
  <c r="U23" i="8"/>
  <c r="Z25" i="8"/>
  <c r="W26" i="8"/>
  <c r="Z29" i="8"/>
  <c r="Z41" i="8"/>
  <c r="U51" i="8"/>
  <c r="Z52" i="8"/>
  <c r="U57" i="8"/>
  <c r="U56" i="8"/>
  <c r="V2" i="8"/>
  <c r="X5" i="8"/>
  <c r="X6" i="8"/>
  <c r="V7" i="8"/>
  <c r="X8" i="8"/>
  <c r="V9" i="8"/>
  <c r="V10" i="8"/>
  <c r="X17" i="8"/>
  <c r="X18" i="8"/>
  <c r="V19" i="8"/>
  <c r="X20" i="8"/>
  <c r="V21" i="8"/>
  <c r="Z21" i="8"/>
  <c r="Z23" i="8"/>
  <c r="V24" i="8"/>
  <c r="X26" i="8"/>
  <c r="V27" i="8"/>
  <c r="X29" i="8"/>
  <c r="V36" i="8"/>
  <c r="V41" i="8"/>
  <c r="X3" i="8"/>
  <c r="U5" i="8"/>
  <c r="Y5" i="8" s="1"/>
  <c r="U6" i="8"/>
  <c r="X7" i="8"/>
  <c r="V8" i="8"/>
  <c r="V11" i="8"/>
  <c r="Z11" i="8"/>
  <c r="V12" i="8"/>
  <c r="W13" i="8"/>
  <c r="Z16" i="8"/>
  <c r="X15" i="8"/>
  <c r="U17" i="8"/>
  <c r="V23" i="8"/>
  <c r="X31" i="8"/>
  <c r="X32" i="8"/>
  <c r="V34" i="8"/>
  <c r="Y34" i="8" s="1"/>
  <c r="X40" i="8"/>
  <c r="W46" i="8"/>
  <c r="X64" i="8"/>
  <c r="X73" i="8"/>
  <c r="X74" i="8"/>
  <c r="X86" i="8"/>
  <c r="X93" i="8"/>
  <c r="X110" i="8"/>
  <c r="U18" i="8"/>
  <c r="X19" i="8"/>
  <c r="V20" i="8"/>
  <c r="V22" i="8"/>
  <c r="W23" i="8"/>
  <c r="X24" i="8"/>
  <c r="W27" i="8"/>
  <c r="V28" i="8"/>
  <c r="V29" i="8"/>
  <c r="V30" i="8"/>
  <c r="V31" i="8"/>
  <c r="W32" i="8"/>
  <c r="U33" i="8"/>
  <c r="U35" i="8"/>
  <c r="W36" i="8"/>
  <c r="W37" i="8"/>
  <c r="W38" i="8"/>
  <c r="X39" i="8"/>
  <c r="X44" i="8"/>
  <c r="U45" i="8"/>
  <c r="X46" i="8"/>
  <c r="V48" i="8"/>
  <c r="U50" i="8"/>
  <c r="Z51" i="8"/>
  <c r="W58" i="8"/>
  <c r="V60" i="8"/>
  <c r="W61" i="8"/>
  <c r="Z61" i="8"/>
  <c r="V63" i="8"/>
  <c r="V64" i="8"/>
  <c r="Y64" i="8" s="1"/>
  <c r="V65" i="8"/>
  <c r="X66" i="8"/>
  <c r="X67" i="8"/>
  <c r="V68" i="8"/>
  <c r="X71" i="8"/>
  <c r="V73" i="8"/>
  <c r="V74" i="8"/>
  <c r="X76" i="8"/>
  <c r="X77" i="8"/>
  <c r="X78" i="8"/>
  <c r="V86" i="8"/>
  <c r="X88" i="8"/>
  <c r="Y88" i="8" s="1"/>
  <c r="X89" i="8"/>
  <c r="X90" i="8"/>
  <c r="V91" i="8"/>
  <c r="V93" i="8"/>
  <c r="Y93" i="8" s="1"/>
  <c r="V94" i="8"/>
  <c r="W95" i="8"/>
  <c r="Z95" i="8"/>
  <c r="W96" i="8"/>
  <c r="Z96" i="8"/>
  <c r="X97" i="8"/>
  <c r="U98" i="8"/>
  <c r="V110" i="8"/>
  <c r="U113" i="8"/>
  <c r="Z113" i="8"/>
  <c r="W114" i="8"/>
  <c r="V119" i="8"/>
  <c r="V123" i="8"/>
  <c r="W128" i="8"/>
  <c r="W129" i="8"/>
  <c r="U140" i="8"/>
  <c r="Z142" i="8"/>
  <c r="Z140" i="8"/>
  <c r="Z42" i="8"/>
  <c r="V47" i="8"/>
  <c r="V51" i="8"/>
  <c r="V57" i="8"/>
  <c r="V59" i="8"/>
  <c r="X60" i="8"/>
  <c r="X61" i="8"/>
  <c r="V62" i="8"/>
  <c r="X65" i="8"/>
  <c r="W81" i="8"/>
  <c r="V92" i="8"/>
  <c r="X94" i="8"/>
  <c r="X95" i="8"/>
  <c r="X96" i="8"/>
  <c r="V97" i="8"/>
  <c r="W98" i="8"/>
  <c r="V99" i="8"/>
  <c r="V100" i="8"/>
  <c r="Y100" i="8" s="1"/>
  <c r="W101" i="8"/>
  <c r="Z101" i="8"/>
  <c r="W102" i="8"/>
  <c r="Z102" i="8"/>
  <c r="X103" i="8"/>
  <c r="U104" i="8"/>
  <c r="W105" i="8"/>
  <c r="U111" i="8"/>
  <c r="V114" i="8"/>
  <c r="X115" i="8"/>
  <c r="V118" i="8"/>
  <c r="W120" i="8"/>
  <c r="W121" i="8"/>
  <c r="X144" i="8"/>
  <c r="U32" i="8"/>
  <c r="Z34" i="8"/>
  <c r="W33" i="8"/>
  <c r="U38" i="8"/>
  <c r="Z40" i="8"/>
  <c r="Y40" i="8"/>
  <c r="W43" i="8"/>
  <c r="X43" i="8"/>
  <c r="W49" i="8"/>
  <c r="U65" i="8"/>
  <c r="Z66" i="8"/>
  <c r="Z70" i="8"/>
  <c r="W70" i="8"/>
  <c r="X70" i="8"/>
  <c r="W75" i="8"/>
  <c r="X75" i="8"/>
  <c r="W80" i="8"/>
  <c r="X80" i="8"/>
  <c r="W87" i="8"/>
  <c r="X87" i="8"/>
  <c r="W104" i="8"/>
  <c r="X104" i="8"/>
  <c r="V116" i="8"/>
  <c r="Z136" i="8"/>
  <c r="Z135" i="8"/>
  <c r="Z134" i="8"/>
  <c r="V135" i="8"/>
  <c r="X116" i="8"/>
  <c r="U117" i="8"/>
  <c r="W118" i="8"/>
  <c r="W119" i="8"/>
  <c r="X121" i="8"/>
  <c r="X122" i="8"/>
  <c r="U123" i="8"/>
  <c r="X124" i="8"/>
  <c r="X128" i="8"/>
  <c r="X129" i="8"/>
  <c r="V131" i="8"/>
  <c r="Y131" i="8" s="1"/>
  <c r="V132" i="8"/>
  <c r="V133" i="8"/>
  <c r="W134" i="8"/>
  <c r="W135" i="8"/>
  <c r="W136" i="8"/>
  <c r="U137" i="8"/>
  <c r="W138" i="8"/>
  <c r="W141" i="8"/>
  <c r="V142" i="8"/>
  <c r="W143" i="8"/>
  <c r="V144" i="8"/>
  <c r="Y144" i="8" s="1"/>
  <c r="V145" i="8"/>
  <c r="W146" i="8"/>
  <c r="X147" i="8"/>
  <c r="V148" i="8"/>
  <c r="W149" i="8"/>
  <c r="V150" i="8"/>
  <c r="V151" i="8"/>
  <c r="U160" i="8"/>
  <c r="W161" i="8"/>
  <c r="Z163" i="8"/>
  <c r="W164" i="8"/>
  <c r="V165" i="8"/>
  <c r="Z165" i="8"/>
  <c r="W166" i="8"/>
  <c r="V167" i="8"/>
  <c r="V168" i="8"/>
  <c r="W169" i="8"/>
  <c r="X170" i="8"/>
  <c r="X171" i="8"/>
  <c r="V172" i="8"/>
  <c r="X174" i="8"/>
  <c r="X175" i="8"/>
  <c r="U181" i="8"/>
  <c r="Z182" i="8"/>
  <c r="U184" i="8"/>
  <c r="Z186" i="8"/>
  <c r="AA186" i="8" s="1"/>
  <c r="W185" i="8"/>
  <c r="X186" i="8"/>
  <c r="U190" i="8"/>
  <c r="W192" i="8"/>
  <c r="X193" i="8"/>
  <c r="U198" i="8"/>
  <c r="V199" i="8"/>
  <c r="W202" i="8"/>
  <c r="V203" i="8"/>
  <c r="V204" i="8"/>
  <c r="V205" i="8"/>
  <c r="U208" i="8"/>
  <c r="W209" i="8"/>
  <c r="W222" i="8"/>
  <c r="V223" i="8"/>
  <c r="W226" i="8"/>
  <c r="W126" i="8"/>
  <c r="X133" i="8"/>
  <c r="X134" i="8"/>
  <c r="X135" i="8"/>
  <c r="V136" i="8"/>
  <c r="W137" i="8"/>
  <c r="V138" i="8"/>
  <c r="V139" i="8"/>
  <c r="X141" i="8"/>
  <c r="X142" i="8"/>
  <c r="V143" i="8"/>
  <c r="X145" i="8"/>
  <c r="X146" i="8"/>
  <c r="V149" i="8"/>
  <c r="X151" i="8"/>
  <c r="W160" i="8"/>
  <c r="V161" i="8"/>
  <c r="V162" i="8"/>
  <c r="X164" i="8"/>
  <c r="X165" i="8"/>
  <c r="V166" i="8"/>
  <c r="X168" i="8"/>
  <c r="X169" i="8"/>
  <c r="U175" i="8"/>
  <c r="W177" i="8"/>
  <c r="U178" i="8"/>
  <c r="W179" i="8"/>
  <c r="Z181" i="8"/>
  <c r="W182" i="8"/>
  <c r="V183" i="8"/>
  <c r="W184" i="8"/>
  <c r="V185" i="8"/>
  <c r="U189" i="8"/>
  <c r="Z189" i="8"/>
  <c r="W190" i="8"/>
  <c r="X192" i="8"/>
  <c r="U195" i="8"/>
  <c r="W196" i="8"/>
  <c r="Z198" i="8"/>
  <c r="W199" i="8"/>
  <c r="W200" i="8"/>
  <c r="U201" i="8"/>
  <c r="Z204" i="8"/>
  <c r="Z205" i="8"/>
  <c r="W206" i="8"/>
  <c r="U207" i="8"/>
  <c r="W213" i="8"/>
  <c r="Z221" i="8"/>
  <c r="Z220" i="8"/>
  <c r="Z219" i="8"/>
  <c r="X220" i="8"/>
  <c r="V222" i="8"/>
  <c r="X224" i="8"/>
  <c r="V225" i="8"/>
  <c r="Z225" i="8"/>
  <c r="V226" i="8"/>
  <c r="Z226" i="8"/>
  <c r="X227" i="8"/>
  <c r="U231" i="8"/>
  <c r="Z233" i="8"/>
  <c r="Z231" i="8"/>
  <c r="W171" i="8"/>
  <c r="Y171" i="8" s="1"/>
  <c r="W173" i="8"/>
  <c r="X173" i="8"/>
  <c r="W178" i="8"/>
  <c r="X178" i="8"/>
  <c r="W186" i="8"/>
  <c r="W189" i="8"/>
  <c r="X189" i="8"/>
  <c r="W194" i="8"/>
  <c r="W195" i="8"/>
  <c r="X195" i="8"/>
  <c r="Y200" i="8"/>
  <c r="W201" i="8"/>
  <c r="W207" i="8"/>
  <c r="X207" i="8"/>
  <c r="Z211" i="8"/>
  <c r="Z210" i="8"/>
  <c r="X150" i="8"/>
  <c r="U163" i="8"/>
  <c r="X167" i="8"/>
  <c r="X172" i="8"/>
  <c r="AA217" i="8"/>
  <c r="AA218" i="8"/>
  <c r="Y224" i="8"/>
  <c r="W231" i="8"/>
  <c r="U240" i="8"/>
  <c r="Z242" i="8"/>
  <c r="W242" i="8"/>
  <c r="Z251" i="8"/>
  <c r="W250" i="8"/>
  <c r="Z262" i="8"/>
  <c r="W261" i="8"/>
  <c r="W262" i="8"/>
  <c r="X262" i="8"/>
  <c r="W265" i="8"/>
  <c r="W270" i="8"/>
  <c r="Z278" i="8"/>
  <c r="Z287" i="8"/>
  <c r="U290" i="8"/>
  <c r="Z292" i="8"/>
  <c r="Z299" i="8"/>
  <c r="V231" i="8"/>
  <c r="X233" i="8"/>
  <c r="Y233" i="8" s="1"/>
  <c r="V234" i="8"/>
  <c r="V241" i="8"/>
  <c r="V242" i="8"/>
  <c r="V243" i="8"/>
  <c r="V250" i="8"/>
  <c r="V251" i="8"/>
  <c r="X252" i="8"/>
  <c r="V261" i="8"/>
  <c r="V262" i="8"/>
  <c r="V273" i="8"/>
  <c r="V275" i="8"/>
  <c r="Z275" i="8"/>
  <c r="Z277" i="8"/>
  <c r="W278" i="8"/>
  <c r="V281" i="8"/>
  <c r="U282" i="8"/>
  <c r="X290" i="8"/>
  <c r="W291" i="8"/>
  <c r="W292" i="8"/>
  <c r="W208" i="8"/>
  <c r="W211" i="8"/>
  <c r="W212" i="8"/>
  <c r="Y212" i="8" s="1"/>
  <c r="U213" i="8"/>
  <c r="V219" i="8"/>
  <c r="V220" i="8"/>
  <c r="X226" i="8"/>
  <c r="V227" i="8"/>
  <c r="V228" i="8"/>
  <c r="Y228" i="8" s="1"/>
  <c r="V229" i="8"/>
  <c r="W230" i="8"/>
  <c r="X231" i="8"/>
  <c r="X232" i="8"/>
  <c r="U235" i="8"/>
  <c r="W236" i="8"/>
  <c r="V240" i="8"/>
  <c r="X241" i="8"/>
  <c r="Y241" i="8" s="1"/>
  <c r="X242" i="8"/>
  <c r="V247" i="8"/>
  <c r="W248" i="8"/>
  <c r="V249" i="8"/>
  <c r="Y249" i="8" s="1"/>
  <c r="X250" i="8"/>
  <c r="U252" i="8"/>
  <c r="Z254" i="8"/>
  <c r="V260" i="8"/>
  <c r="X261" i="8"/>
  <c r="X263" i="8"/>
  <c r="W266" i="8"/>
  <c r="W267" i="8"/>
  <c r="W268" i="8"/>
  <c r="W269" i="8"/>
  <c r="X270" i="8"/>
  <c r="W272" i="8"/>
  <c r="X273" i="8"/>
  <c r="W274" i="8"/>
  <c r="X275" i="8"/>
  <c r="W277" i="8"/>
  <c r="X278" i="8"/>
  <c r="V280" i="8"/>
  <c r="X281" i="8"/>
  <c r="W282" i="8"/>
  <c r="V283" i="8"/>
  <c r="V287" i="8"/>
  <c r="U288" i="8"/>
  <c r="W289" i="8"/>
  <c r="V290" i="8"/>
  <c r="Z290" i="8"/>
  <c r="X291" i="8"/>
  <c r="X292" i="8"/>
  <c r="X293" i="8"/>
  <c r="W295" i="8"/>
  <c r="X296" i="8"/>
  <c r="V298" i="8"/>
  <c r="V299" i="8"/>
  <c r="U300" i="8"/>
  <c r="W301" i="8"/>
  <c r="V302" i="8"/>
  <c r="X266" i="8"/>
  <c r="V267" i="8"/>
  <c r="V268" i="8"/>
  <c r="V269" i="8"/>
  <c r="Y269" i="8" s="1"/>
  <c r="V272" i="8"/>
  <c r="V274" i="8"/>
  <c r="V279" i="8"/>
  <c r="V282" i="8"/>
  <c r="X287" i="8"/>
  <c r="V289" i="8"/>
  <c r="U296" i="8"/>
  <c r="Z298" i="8"/>
  <c r="V297" i="8"/>
  <c r="X298" i="8"/>
  <c r="X299" i="8"/>
  <c r="W300" i="8"/>
  <c r="Y300" i="8" s="1"/>
  <c r="V301" i="8"/>
  <c r="U3" i="7"/>
  <c r="V9" i="7"/>
  <c r="X11" i="7"/>
  <c r="V13" i="7"/>
  <c r="V21" i="7"/>
  <c r="X23" i="7"/>
  <c r="U47" i="7"/>
  <c r="Z49" i="7"/>
  <c r="V48" i="7"/>
  <c r="W50" i="7"/>
  <c r="U51" i="7"/>
  <c r="V56" i="7"/>
  <c r="V59" i="7"/>
  <c r="U60" i="7"/>
  <c r="U63" i="7"/>
  <c r="U66" i="7"/>
  <c r="U69" i="7"/>
  <c r="U89" i="7"/>
  <c r="U116" i="7"/>
  <c r="X118" i="7"/>
  <c r="W3" i="7"/>
  <c r="X5" i="7"/>
  <c r="W6" i="7"/>
  <c r="X7" i="7"/>
  <c r="V8" i="7"/>
  <c r="Y8" i="7" s="1"/>
  <c r="U14" i="7"/>
  <c r="Z16" i="7"/>
  <c r="V15" i="7"/>
  <c r="X17" i="7"/>
  <c r="W18" i="7"/>
  <c r="X19" i="7"/>
  <c r="U23" i="7"/>
  <c r="X25" i="7"/>
  <c r="U26" i="7"/>
  <c r="Z28" i="7"/>
  <c r="U29" i="7"/>
  <c r="Z30" i="7"/>
  <c r="V30" i="7"/>
  <c r="V31" i="7"/>
  <c r="Z34" i="7"/>
  <c r="W35" i="7"/>
  <c r="Z40" i="7"/>
  <c r="W39" i="7"/>
  <c r="W40" i="7"/>
  <c r="U42" i="7"/>
  <c r="X43" i="7"/>
  <c r="X47" i="7"/>
  <c r="X59" i="7"/>
  <c r="W60" i="7"/>
  <c r="X65" i="7"/>
  <c r="W66" i="7"/>
  <c r="X71" i="7"/>
  <c r="U74" i="7"/>
  <c r="X76" i="7"/>
  <c r="U77" i="7"/>
  <c r="X79" i="7"/>
  <c r="X80" i="7"/>
  <c r="U83" i="7"/>
  <c r="Z85" i="7"/>
  <c r="X87" i="7"/>
  <c r="W88" i="7"/>
  <c r="V92" i="7"/>
  <c r="X94" i="7"/>
  <c r="X97" i="7"/>
  <c r="V98" i="7"/>
  <c r="U99" i="7"/>
  <c r="U98" i="7"/>
  <c r="U102" i="7"/>
  <c r="W103" i="7"/>
  <c r="W104" i="7"/>
  <c r="V105" i="7"/>
  <c r="U107" i="7"/>
  <c r="Z109" i="7"/>
  <c r="W109" i="7"/>
  <c r="W113" i="7"/>
  <c r="Y113" i="7" s="1"/>
  <c r="V114" i="7"/>
  <c r="X116" i="7"/>
  <c r="V124" i="7"/>
  <c r="Z139" i="7"/>
  <c r="W140" i="7"/>
  <c r="V150" i="7"/>
  <c r="W151" i="7"/>
  <c r="U2" i="7"/>
  <c r="Z4" i="7"/>
  <c r="Z10" i="7"/>
  <c r="W11" i="7"/>
  <c r="W23" i="7"/>
  <c r="W29" i="7"/>
  <c r="W33" i="7"/>
  <c r="W34" i="7"/>
  <c r="W38" i="7"/>
  <c r="V39" i="7"/>
  <c r="X41" i="7"/>
  <c r="U56" i="7"/>
  <c r="V57" i="7"/>
  <c r="X58" i="7"/>
  <c r="U62" i="7"/>
  <c r="X64" i="7"/>
  <c r="U68" i="7"/>
  <c r="X70" i="7"/>
  <c r="V78" i="7"/>
  <c r="W83" i="7"/>
  <c r="X84" i="7"/>
  <c r="U86" i="7"/>
  <c r="X92" i="7"/>
  <c r="W93" i="7"/>
  <c r="X101" i="7"/>
  <c r="V108" i="7"/>
  <c r="X110" i="7"/>
  <c r="W111" i="7"/>
  <c r="W112" i="7"/>
  <c r="V113" i="7"/>
  <c r="X121" i="7"/>
  <c r="W126" i="7"/>
  <c r="W128" i="7"/>
  <c r="U140" i="7"/>
  <c r="Z44" i="7"/>
  <c r="W45" i="7"/>
  <c r="Z115" i="7"/>
  <c r="W116" i="7"/>
  <c r="V126" i="7"/>
  <c r="V127" i="7"/>
  <c r="U137" i="7"/>
  <c r="Z151" i="7"/>
  <c r="X122" i="7"/>
  <c r="W123" i="7"/>
  <c r="V125" i="7"/>
  <c r="X126" i="7"/>
  <c r="U129" i="7"/>
  <c r="V131" i="7"/>
  <c r="U132" i="7"/>
  <c r="W133" i="7"/>
  <c r="W137" i="7"/>
  <c r="V138" i="7"/>
  <c r="X140" i="7"/>
  <c r="X146" i="7"/>
  <c r="W147" i="7"/>
  <c r="W148" i="7"/>
  <c r="V149" i="7"/>
  <c r="V160" i="7"/>
  <c r="V165" i="7"/>
  <c r="W168" i="7"/>
  <c r="W172" i="7"/>
  <c r="W174" i="7"/>
  <c r="X175" i="7"/>
  <c r="X178" i="7"/>
  <c r="X181" i="7"/>
  <c r="V183" i="7"/>
  <c r="V185" i="7"/>
  <c r="V190" i="7"/>
  <c r="X194" i="7"/>
  <c r="U195" i="7"/>
  <c r="Z196" i="7"/>
  <c r="X197" i="7"/>
  <c r="V200" i="7"/>
  <c r="X201" i="7"/>
  <c r="W203" i="7"/>
  <c r="X204" i="7"/>
  <c r="W205" i="7"/>
  <c r="W206" i="7"/>
  <c r="V212" i="7"/>
  <c r="X213" i="7"/>
  <c r="W215" i="7"/>
  <c r="U219" i="7"/>
  <c r="Z220" i="7"/>
  <c r="V220" i="7"/>
  <c r="X223" i="7"/>
  <c r="X225" i="7"/>
  <c r="W226" i="7"/>
  <c r="W228" i="7"/>
  <c r="U229" i="7"/>
  <c r="W230" i="7"/>
  <c r="W231" i="7"/>
  <c r="V232" i="7"/>
  <c r="X233" i="7"/>
  <c r="V236" i="7"/>
  <c r="W242" i="7"/>
  <c r="U244" i="7"/>
  <c r="W245" i="7"/>
  <c r="W246" i="7"/>
  <c r="X247" i="7"/>
  <c r="X250" i="7"/>
  <c r="X253" i="7"/>
  <c r="U263" i="7"/>
  <c r="Z265" i="7"/>
  <c r="V265" i="7"/>
  <c r="X271" i="7"/>
  <c r="V275" i="7"/>
  <c r="X279" i="7"/>
  <c r="W280" i="7"/>
  <c r="X281" i="7"/>
  <c r="U288" i="7"/>
  <c r="X290" i="7"/>
  <c r="V295" i="7"/>
  <c r="U296" i="7"/>
  <c r="Z296" i="7"/>
  <c r="X299" i="7"/>
  <c r="V300" i="7"/>
  <c r="Z162" i="7"/>
  <c r="W163" i="7"/>
  <c r="V167" i="7"/>
  <c r="W170" i="7"/>
  <c r="W171" i="7"/>
  <c r="W189" i="7"/>
  <c r="U189" i="7"/>
  <c r="Z194" i="7"/>
  <c r="W195" i="7"/>
  <c r="X196" i="7"/>
  <c r="V199" i="7"/>
  <c r="X200" i="7"/>
  <c r="U201" i="7"/>
  <c r="X203" i="7"/>
  <c r="U204" i="7"/>
  <c r="V211" i="7"/>
  <c r="W219" i="7"/>
  <c r="Z223" i="7"/>
  <c r="X224" i="7"/>
  <c r="U225" i="7"/>
  <c r="Z226" i="7"/>
  <c r="X229" i="7"/>
  <c r="X232" i="7"/>
  <c r="U234" i="7"/>
  <c r="Z234" i="7"/>
  <c r="V235" i="7"/>
  <c r="Z241" i="7"/>
  <c r="X241" i="7"/>
  <c r="X243" i="7"/>
  <c r="V245" i="7"/>
  <c r="V246" i="7"/>
  <c r="V249" i="7"/>
  <c r="V252" i="7"/>
  <c r="W263" i="7"/>
  <c r="X263" i="7"/>
  <c r="W266" i="7"/>
  <c r="V270" i="7"/>
  <c r="W273" i="7"/>
  <c r="U274" i="7"/>
  <c r="W276" i="7"/>
  <c r="W278" i="7"/>
  <c r="U279" i="7"/>
  <c r="Z278" i="7"/>
  <c r="U281" i="7"/>
  <c r="Z281" i="7"/>
  <c r="X289" i="7"/>
  <c r="X291" i="7"/>
  <c r="W292" i="7"/>
  <c r="X295" i="7"/>
  <c r="W296" i="7"/>
  <c r="U297" i="7"/>
  <c r="V298" i="7"/>
  <c r="U299" i="7"/>
  <c r="Z299" i="7"/>
  <c r="Z174" i="7"/>
  <c r="U228" i="7"/>
  <c r="Z230" i="7"/>
  <c r="W229" i="7"/>
  <c r="U232" i="7"/>
  <c r="W233" i="7"/>
  <c r="U243" i="7"/>
  <c r="Z244" i="7"/>
  <c r="V161" i="7"/>
  <c r="U164" i="7"/>
  <c r="V166" i="7"/>
  <c r="V175" i="7"/>
  <c r="U176" i="7"/>
  <c r="U175" i="7"/>
  <c r="V178" i="7"/>
  <c r="U179" i="7"/>
  <c r="V181" i="7"/>
  <c r="U182" i="7"/>
  <c r="X186" i="7"/>
  <c r="V208" i="7"/>
  <c r="W209" i="7"/>
  <c r="U211" i="7"/>
  <c r="V213" i="7"/>
  <c r="U214" i="7"/>
  <c r="U260" i="7"/>
  <c r="Z261" i="7"/>
  <c r="U264" i="7"/>
  <c r="X266" i="7"/>
  <c r="U287" i="7"/>
  <c r="Z287" i="7"/>
  <c r="U294" i="7"/>
  <c r="V5" i="7"/>
  <c r="X6" i="7"/>
  <c r="X8" i="7"/>
  <c r="X9" i="7"/>
  <c r="V10" i="7"/>
  <c r="V12" i="7"/>
  <c r="W14" i="7"/>
  <c r="W15" i="7"/>
  <c r="X16" i="7"/>
  <c r="Z25" i="7"/>
  <c r="V29" i="7"/>
  <c r="X30" i="7"/>
  <c r="X32" i="7"/>
  <c r="Y32" i="7" s="1"/>
  <c r="X33" i="7"/>
  <c r="X40" i="7"/>
  <c r="W48" i="7"/>
  <c r="W49" i="7"/>
  <c r="U65" i="7"/>
  <c r="Z66" i="7"/>
  <c r="Z70" i="7"/>
  <c r="X69" i="7"/>
  <c r="X74" i="7"/>
  <c r="V75" i="7"/>
  <c r="V76" i="7"/>
  <c r="Z83" i="7"/>
  <c r="V84" i="7"/>
  <c r="Z84" i="7"/>
  <c r="Z87" i="7"/>
  <c r="V91" i="7"/>
  <c r="V11" i="7"/>
  <c r="X12" i="7"/>
  <c r="X14" i="7"/>
  <c r="X15" i="7"/>
  <c r="V16" i="7"/>
  <c r="V18" i="7"/>
  <c r="V19" i="7"/>
  <c r="V20" i="7"/>
  <c r="X22" i="7"/>
  <c r="Z24" i="7"/>
  <c r="W24" i="7"/>
  <c r="X29" i="7"/>
  <c r="Z31" i="7"/>
  <c r="V35" i="7"/>
  <c r="X36" i="7"/>
  <c r="X38" i="7"/>
  <c r="X39" i="7"/>
  <c r="V40" i="7"/>
  <c r="V42" i="7"/>
  <c r="V43" i="7"/>
  <c r="V44" i="7"/>
  <c r="V45" i="7"/>
  <c r="Z64" i="7"/>
  <c r="X63" i="7"/>
  <c r="W64" i="7"/>
  <c r="V66" i="7"/>
  <c r="V67" i="7"/>
  <c r="Z67" i="7"/>
  <c r="X68" i="7"/>
  <c r="V69" i="7"/>
  <c r="V70" i="7"/>
  <c r="V71" i="7"/>
  <c r="X73" i="7"/>
  <c r="V74" i="7"/>
  <c r="V77" i="7"/>
  <c r="W77" i="7"/>
  <c r="X83" i="7"/>
  <c r="V85" i="7"/>
  <c r="X86" i="7"/>
  <c r="V87" i="7"/>
  <c r="V2" i="7"/>
  <c r="V3" i="7"/>
  <c r="X4" i="7"/>
  <c r="Y9" i="7"/>
  <c r="Z13" i="7"/>
  <c r="V17" i="7"/>
  <c r="X18" i="7"/>
  <c r="X20" i="7"/>
  <c r="X21" i="7"/>
  <c r="V22" i="7"/>
  <c r="V24" i="7"/>
  <c r="V25" i="7"/>
  <c r="V26" i="7"/>
  <c r="W26" i="7"/>
  <c r="V27" i="7"/>
  <c r="W27" i="7"/>
  <c r="X28" i="7"/>
  <c r="Y33" i="7"/>
  <c r="X35" i="7"/>
  <c r="Z37" i="7"/>
  <c r="V41" i="7"/>
  <c r="X42" i="7"/>
  <c r="X44" i="7"/>
  <c r="V46" i="7"/>
  <c r="V47" i="7"/>
  <c r="X49" i="7"/>
  <c r="X50" i="7"/>
  <c r="V52" i="7"/>
  <c r="U57" i="7"/>
  <c r="U59" i="7"/>
  <c r="Z61" i="7"/>
  <c r="X62" i="7"/>
  <c r="V63" i="7"/>
  <c r="V64" i="7"/>
  <c r="V65" i="7"/>
  <c r="X66" i="7"/>
  <c r="X67" i="7"/>
  <c r="V68" i="7"/>
  <c r="V73" i="7"/>
  <c r="W78" i="7"/>
  <c r="W82" i="7"/>
  <c r="Z91" i="7"/>
  <c r="X2" i="7"/>
  <c r="X3" i="7"/>
  <c r="V4" i="7"/>
  <c r="W5" i="7"/>
  <c r="V6" i="7"/>
  <c r="V7" i="7"/>
  <c r="W10" i="7"/>
  <c r="X10" i="7"/>
  <c r="Z12" i="7"/>
  <c r="W12" i="7"/>
  <c r="Z19" i="7"/>
  <c r="V23" i="7"/>
  <c r="X27" i="7"/>
  <c r="X34" i="7"/>
  <c r="Z43" i="7"/>
  <c r="Z46" i="7"/>
  <c r="X45" i="7"/>
  <c r="X46" i="7"/>
  <c r="W51" i="7"/>
  <c r="W58" i="7"/>
  <c r="V60" i="7"/>
  <c r="V61" i="7"/>
  <c r="U71" i="7"/>
  <c r="Z76" i="7"/>
  <c r="X78" i="7"/>
  <c r="V79" i="7"/>
  <c r="Z79" i="7"/>
  <c r="V81" i="7"/>
  <c r="U87" i="7"/>
  <c r="X109" i="7"/>
  <c r="V80" i="7"/>
  <c r="V83" i="7"/>
  <c r="V86" i="7"/>
  <c r="X88" i="7"/>
  <c r="W91" i="7"/>
  <c r="V93" i="7"/>
  <c r="W94" i="7"/>
  <c r="V95" i="7"/>
  <c r="V96" i="7"/>
  <c r="W99" i="7"/>
  <c r="V104" i="7"/>
  <c r="X105" i="7"/>
  <c r="X107" i="7"/>
  <c r="X108" i="7"/>
  <c r="V109" i="7"/>
  <c r="W110" i="7"/>
  <c r="V111" i="7"/>
  <c r="V112" i="7"/>
  <c r="W115" i="7"/>
  <c r="X115" i="7"/>
  <c r="Z117" i="7"/>
  <c r="W117" i="7"/>
  <c r="Z124" i="7"/>
  <c r="V128" i="7"/>
  <c r="X129" i="7"/>
  <c r="X131" i="7"/>
  <c r="X132" i="7"/>
  <c r="V133" i="7"/>
  <c r="Z133" i="7"/>
  <c r="W134" i="7"/>
  <c r="V135" i="7"/>
  <c r="V136" i="7"/>
  <c r="V137" i="7"/>
  <c r="W139" i="7"/>
  <c r="X139" i="7"/>
  <c r="Z141" i="7"/>
  <c r="W141" i="7"/>
  <c r="W142" i="7"/>
  <c r="X142" i="7"/>
  <c r="Z148" i="7"/>
  <c r="Z150" i="7"/>
  <c r="Z161" i="7"/>
  <c r="V163" i="7"/>
  <c r="X164" i="7"/>
  <c r="X166" i="7"/>
  <c r="X167" i="7"/>
  <c r="V168" i="7"/>
  <c r="Z168" i="7"/>
  <c r="W169" i="7"/>
  <c r="V170" i="7"/>
  <c r="V171" i="7"/>
  <c r="V172" i="7"/>
  <c r="V173" i="7"/>
  <c r="W176" i="7"/>
  <c r="U192" i="7"/>
  <c r="V90" i="7"/>
  <c r="X93" i="7"/>
  <c r="V99" i="7"/>
  <c r="V101" i="7"/>
  <c r="W101" i="7"/>
  <c r="V102" i="7"/>
  <c r="W102" i="7"/>
  <c r="X104" i="7"/>
  <c r="Z106" i="7"/>
  <c r="V110" i="7"/>
  <c r="X111" i="7"/>
  <c r="X113" i="7"/>
  <c r="X114" i="7"/>
  <c r="V115" i="7"/>
  <c r="V117" i="7"/>
  <c r="V118" i="7"/>
  <c r="V119" i="7"/>
  <c r="W119" i="7"/>
  <c r="V120" i="7"/>
  <c r="W120" i="7"/>
  <c r="X128" i="7"/>
  <c r="Z130" i="7"/>
  <c r="V134" i="7"/>
  <c r="X135" i="7"/>
  <c r="X137" i="7"/>
  <c r="X138" i="7"/>
  <c r="V139" i="7"/>
  <c r="V141" i="7"/>
  <c r="V142" i="7"/>
  <c r="V143" i="7"/>
  <c r="W143" i="7"/>
  <c r="W144" i="7"/>
  <c r="X145" i="7"/>
  <c r="X148" i="7"/>
  <c r="X163" i="7"/>
  <c r="Z165" i="7"/>
  <c r="V169" i="7"/>
  <c r="X170" i="7"/>
  <c r="X172" i="7"/>
  <c r="X173" i="7"/>
  <c r="V176" i="7"/>
  <c r="V177" i="7"/>
  <c r="W184" i="7"/>
  <c r="V184" i="7"/>
  <c r="Z105" i="7"/>
  <c r="W105" i="7"/>
  <c r="Z112" i="7"/>
  <c r="Z114" i="7"/>
  <c r="V116" i="7"/>
  <c r="X117" i="7"/>
  <c r="X119" i="7"/>
  <c r="X120" i="7"/>
  <c r="V121" i="7"/>
  <c r="W122" i="7"/>
  <c r="V123" i="7"/>
  <c r="W127" i="7"/>
  <c r="X127" i="7"/>
  <c r="Z129" i="7"/>
  <c r="W129" i="7"/>
  <c r="W130" i="7"/>
  <c r="X130" i="7"/>
  <c r="Z136" i="7"/>
  <c r="Z138" i="7"/>
  <c r="V140" i="7"/>
  <c r="X141" i="7"/>
  <c r="X143" i="7"/>
  <c r="X144" i="7"/>
  <c r="V145" i="7"/>
  <c r="Z145" i="7"/>
  <c r="W146" i="7"/>
  <c r="V147" i="7"/>
  <c r="V148" i="7"/>
  <c r="W162" i="7"/>
  <c r="X162" i="7"/>
  <c r="Z164" i="7"/>
  <c r="W164" i="7"/>
  <c r="W165" i="7"/>
  <c r="X165" i="7"/>
  <c r="Z171" i="7"/>
  <c r="Z173" i="7"/>
  <c r="Z191" i="7"/>
  <c r="U190" i="7"/>
  <c r="X112" i="7"/>
  <c r="Y114" i="7"/>
  <c r="Z118" i="7"/>
  <c r="W131" i="7"/>
  <c r="W132" i="7"/>
  <c r="X133" i="7"/>
  <c r="X136" i="7"/>
  <c r="Y137" i="7"/>
  <c r="Y138" i="7"/>
  <c r="Z142" i="7"/>
  <c r="V146" i="7"/>
  <c r="X147" i="7"/>
  <c r="X149" i="7"/>
  <c r="X150" i="7"/>
  <c r="X160" i="7"/>
  <c r="X161" i="7"/>
  <c r="V162" i="7"/>
  <c r="W166" i="7"/>
  <c r="W167" i="7"/>
  <c r="X168" i="7"/>
  <c r="X171" i="7"/>
  <c r="Y172" i="7"/>
  <c r="Y173" i="7"/>
  <c r="V189" i="7"/>
  <c r="Z193" i="7"/>
  <c r="X198" i="7"/>
  <c r="Z200" i="7"/>
  <c r="Z202" i="7"/>
  <c r="W202" i="7"/>
  <c r="W204" i="7"/>
  <c r="V205" i="7"/>
  <c r="V206" i="7"/>
  <c r="V207" i="7"/>
  <c r="X208" i="7"/>
  <c r="X210" i="7"/>
  <c r="Z212" i="7"/>
  <c r="Z214" i="7"/>
  <c r="W214" i="7"/>
  <c r="V219" i="7"/>
  <c r="X221" i="7"/>
  <c r="W222" i="7"/>
  <c r="Z222" i="7"/>
  <c r="W223" i="7"/>
  <c r="W224" i="7"/>
  <c r="W225" i="7"/>
  <c r="V226" i="7"/>
  <c r="V227" i="7"/>
  <c r="U235" i="7"/>
  <c r="Z240" i="7"/>
  <c r="W241" i="7"/>
  <c r="V244" i="7"/>
  <c r="U252" i="7"/>
  <c r="Z254" i="7"/>
  <c r="W253" i="7"/>
  <c r="W254" i="7"/>
  <c r="X260" i="7"/>
  <c r="Z260" i="7"/>
  <c r="V261" i="7"/>
  <c r="W264" i="7"/>
  <c r="X264" i="7"/>
  <c r="Z269" i="7"/>
  <c r="X273" i="7"/>
  <c r="V282" i="7"/>
  <c r="V288" i="7"/>
  <c r="V293" i="7"/>
  <c r="Z293" i="7"/>
  <c r="V299" i="7"/>
  <c r="W301" i="7"/>
  <c r="X302" i="7"/>
  <c r="V303" i="7"/>
  <c r="V304" i="7"/>
  <c r="Z177" i="7"/>
  <c r="Z179" i="7"/>
  <c r="U181" i="7"/>
  <c r="Z181" i="7"/>
  <c r="W182" i="7"/>
  <c r="Z186" i="7"/>
  <c r="AA186" i="7" s="1"/>
  <c r="U185" i="7"/>
  <c r="X189" i="7"/>
  <c r="X190" i="7"/>
  <c r="V191" i="7"/>
  <c r="W192" i="7"/>
  <c r="V193" i="7"/>
  <c r="V194" i="7"/>
  <c r="V195" i="7"/>
  <c r="V196" i="7"/>
  <c r="W197" i="7"/>
  <c r="Z199" i="7"/>
  <c r="W199" i="7"/>
  <c r="W200" i="7"/>
  <c r="W201" i="7"/>
  <c r="V202" i="7"/>
  <c r="V204" i="7"/>
  <c r="X205" i="7"/>
  <c r="X207" i="7"/>
  <c r="Z209" i="7"/>
  <c r="W211" i="7"/>
  <c r="W212" i="7"/>
  <c r="W213" i="7"/>
  <c r="V214" i="7"/>
  <c r="V224" i="7"/>
  <c r="V225" i="7"/>
  <c r="X227" i="7"/>
  <c r="Z228" i="7"/>
  <c r="Z229" i="7"/>
  <c r="W235" i="7"/>
  <c r="U240" i="7"/>
  <c r="Z242" i="7"/>
  <c r="V242" i="7"/>
  <c r="X245" i="7"/>
  <c r="U249" i="7"/>
  <c r="Z250" i="7"/>
  <c r="W250" i="7"/>
  <c r="W251" i="7"/>
  <c r="W252" i="7"/>
  <c r="V253" i="7"/>
  <c r="V254" i="7"/>
  <c r="V260" i="7"/>
  <c r="X261" i="7"/>
  <c r="V262" i="7"/>
  <c r="V263" i="7"/>
  <c r="U276" i="7"/>
  <c r="Z277" i="7"/>
  <c r="W287" i="7"/>
  <c r="V292" i="7"/>
  <c r="X293" i="7"/>
  <c r="V296" i="7"/>
  <c r="W298" i="7"/>
  <c r="W300" i="7"/>
  <c r="X300" i="7"/>
  <c r="X304" i="7"/>
  <c r="W177" i="7"/>
  <c r="V180" i="7"/>
  <c r="W180" i="7"/>
  <c r="W183" i="7"/>
  <c r="V192" i="7"/>
  <c r="Z197" i="7"/>
  <c r="W198" i="7"/>
  <c r="Z206" i="7"/>
  <c r="W208" i="7"/>
  <c r="W210" i="7"/>
  <c r="W220" i="7"/>
  <c r="X220" i="7"/>
  <c r="Y221" i="7"/>
  <c r="U222" i="7"/>
  <c r="Z224" i="7"/>
  <c r="U223" i="7"/>
  <c r="V230" i="7"/>
  <c r="Y233" i="7"/>
  <c r="W236" i="7"/>
  <c r="V240" i="7"/>
  <c r="U241" i="7"/>
  <c r="Z248" i="7"/>
  <c r="W247" i="7"/>
  <c r="W248" i="7"/>
  <c r="W249" i="7"/>
  <c r="V250" i="7"/>
  <c r="V251" i="7"/>
  <c r="X265" i="7"/>
  <c r="V267" i="7"/>
  <c r="V268" i="7"/>
  <c r="V269" i="7"/>
  <c r="U270" i="7"/>
  <c r="W271" i="7"/>
  <c r="W272" i="7"/>
  <c r="X274" i="7"/>
  <c r="X275" i="7"/>
  <c r="V277" i="7"/>
  <c r="X278" i="7"/>
  <c r="V281" i="7"/>
  <c r="X283" i="7"/>
  <c r="V287" i="7"/>
  <c r="U290" i="7"/>
  <c r="V291" i="7"/>
  <c r="V294" i="7"/>
  <c r="X297" i="7"/>
  <c r="Z203" i="7"/>
  <c r="X206" i="7"/>
  <c r="Z215" i="7"/>
  <c r="X219" i="7"/>
  <c r="W221" i="7"/>
  <c r="X226" i="7"/>
  <c r="X244" i="7"/>
  <c r="X246" i="7"/>
  <c r="X269" i="7"/>
  <c r="W270" i="7"/>
  <c r="Z270" i="7"/>
  <c r="V271" i="7"/>
  <c r="Z271" i="7"/>
  <c r="V272" i="7"/>
  <c r="U273" i="7"/>
  <c r="Z273" i="7"/>
  <c r="V274" i="7"/>
  <c r="V276" i="7"/>
  <c r="X277" i="7"/>
  <c r="U278" i="7"/>
  <c r="Z280" i="7"/>
  <c r="V279" i="7"/>
  <c r="V280" i="7"/>
  <c r="W282" i="7"/>
  <c r="X282" i="7"/>
  <c r="X287" i="7"/>
  <c r="W288" i="7"/>
  <c r="Z288" i="7"/>
  <c r="V289" i="7"/>
  <c r="Z289" i="7"/>
  <c r="Z290" i="7"/>
  <c r="V297" i="7"/>
  <c r="X298" i="7"/>
  <c r="V302" i="7"/>
  <c r="Y4" i="8"/>
  <c r="Y16" i="8"/>
  <c r="Y25" i="8"/>
  <c r="Y36" i="8"/>
  <c r="Y6" i="8"/>
  <c r="Y13" i="8"/>
  <c r="Y17" i="8"/>
  <c r="Y18" i="8"/>
  <c r="Y7" i="8"/>
  <c r="Y11" i="8"/>
  <c r="Y12" i="8"/>
  <c r="Z2" i="8"/>
  <c r="Z3" i="8"/>
  <c r="Z8" i="8"/>
  <c r="Z9" i="8"/>
  <c r="Z14" i="8"/>
  <c r="Z15" i="8"/>
  <c r="U26" i="8"/>
  <c r="Z26" i="8"/>
  <c r="X28" i="8"/>
  <c r="Y28" i="8" s="1"/>
  <c r="V32" i="8"/>
  <c r="Z37" i="8"/>
  <c r="Z36" i="8"/>
  <c r="Z39" i="8"/>
  <c r="X41" i="8"/>
  <c r="W41" i="8"/>
  <c r="V44" i="8"/>
  <c r="Y44" i="8" s="1"/>
  <c r="V45" i="8"/>
  <c r="Y45" i="8" s="1"/>
  <c r="Z48" i="8"/>
  <c r="Y51" i="8"/>
  <c r="V61" i="8"/>
  <c r="Y61" i="8" s="1"/>
  <c r="Y92" i="8"/>
  <c r="W2" i="8"/>
  <c r="Y2" i="8" s="1"/>
  <c r="W3" i="8"/>
  <c r="Y3" i="8" s="1"/>
  <c r="Z4" i="8"/>
  <c r="W8" i="8"/>
  <c r="Y8" i="8" s="1"/>
  <c r="W9" i="8"/>
  <c r="Y9" i="8" s="1"/>
  <c r="W14" i="8"/>
  <c r="Y14" i="8" s="1"/>
  <c r="W15" i="8"/>
  <c r="Y15" i="8" s="1"/>
  <c r="W20" i="8"/>
  <c r="Y20" i="8" s="1"/>
  <c r="W21" i="8"/>
  <c r="Y21" i="8" s="1"/>
  <c r="X22" i="8"/>
  <c r="Y22" i="8" s="1"/>
  <c r="X23" i="8"/>
  <c r="Y23" i="8" s="1"/>
  <c r="V26" i="8"/>
  <c r="Z31" i="8"/>
  <c r="W30" i="8"/>
  <c r="Z30" i="8"/>
  <c r="Z33" i="8"/>
  <c r="W35" i="8"/>
  <c r="Y35" i="8" s="1"/>
  <c r="Z35" i="8"/>
  <c r="V37" i="8"/>
  <c r="Y37" i="8" s="1"/>
  <c r="V39" i="8"/>
  <c r="X48" i="8"/>
  <c r="W48" i="8"/>
  <c r="U48" i="8"/>
  <c r="V49" i="8"/>
  <c r="X49" i="8"/>
  <c r="V58" i="8"/>
  <c r="Y58" i="8" s="1"/>
  <c r="X62" i="8"/>
  <c r="W62" i="8"/>
  <c r="Y81" i="8"/>
  <c r="Y82" i="8"/>
  <c r="Y98" i="8"/>
  <c r="Y106" i="8"/>
  <c r="Y112" i="8"/>
  <c r="W24" i="8"/>
  <c r="Y24" i="8" s="1"/>
  <c r="Z24" i="8"/>
  <c r="Y27" i="8"/>
  <c r="Z27" i="8"/>
  <c r="Z28" i="8"/>
  <c r="W29" i="8"/>
  <c r="V33" i="8"/>
  <c r="Y33" i="8" s="1"/>
  <c r="Y38" i="8"/>
  <c r="Z38" i="8"/>
  <c r="X42" i="8"/>
  <c r="W42" i="8"/>
  <c r="Z45" i="8"/>
  <c r="Z44" i="8"/>
  <c r="Z49" i="8"/>
  <c r="Z47" i="8"/>
  <c r="V52" i="8"/>
  <c r="Y52" i="8" s="1"/>
  <c r="Z58" i="8"/>
  <c r="Y66" i="8"/>
  <c r="Y71" i="8"/>
  <c r="Y75" i="8"/>
  <c r="Y76" i="8"/>
  <c r="Y87" i="8"/>
  <c r="Y104" i="8"/>
  <c r="Y121" i="8"/>
  <c r="Z32" i="8"/>
  <c r="X47" i="8"/>
  <c r="W47" i="8"/>
  <c r="X56" i="8"/>
  <c r="W56" i="8"/>
  <c r="X57" i="8"/>
  <c r="W57" i="8"/>
  <c r="Z57" i="8"/>
  <c r="Z56" i="8"/>
  <c r="Y73" i="8"/>
  <c r="Y74" i="8"/>
  <c r="Y94" i="8"/>
  <c r="Y110" i="8"/>
  <c r="Y50" i="8"/>
  <c r="W63" i="8"/>
  <c r="Y63" i="8" s="1"/>
  <c r="Y65" i="8"/>
  <c r="W68" i="8"/>
  <c r="W69" i="8"/>
  <c r="Y69" i="8" s="1"/>
  <c r="Z74" i="8"/>
  <c r="Z75" i="8"/>
  <c r="W79" i="8"/>
  <c r="Y79" i="8" s="1"/>
  <c r="Z80" i="8"/>
  <c r="Z81" i="8"/>
  <c r="W85" i="8"/>
  <c r="Y85" i="8" s="1"/>
  <c r="Z86" i="8"/>
  <c r="Z87" i="8"/>
  <c r="W91" i="8"/>
  <c r="Y91" i="8" s="1"/>
  <c r="Z92" i="8"/>
  <c r="Z93" i="8"/>
  <c r="W97" i="8"/>
  <c r="Y97" i="8" s="1"/>
  <c r="Z98" i="8"/>
  <c r="Z99" i="8"/>
  <c r="W103" i="8"/>
  <c r="Y103" i="8" s="1"/>
  <c r="Z104" i="8"/>
  <c r="Z105" i="8"/>
  <c r="W109" i="8"/>
  <c r="Y109" i="8" s="1"/>
  <c r="Z110" i="8"/>
  <c r="Z111" i="8"/>
  <c r="Z112" i="8"/>
  <c r="W113" i="8"/>
  <c r="Y113" i="8" s="1"/>
  <c r="V115" i="8"/>
  <c r="Y115" i="8" s="1"/>
  <c r="V117" i="8"/>
  <c r="X120" i="8"/>
  <c r="Y120" i="8" s="1"/>
  <c r="W124" i="8"/>
  <c r="Y124" i="8" s="1"/>
  <c r="V125" i="8"/>
  <c r="X125" i="8"/>
  <c r="V129" i="8"/>
  <c r="X130" i="8"/>
  <c r="Y130" i="8" s="1"/>
  <c r="Z133" i="8"/>
  <c r="Z132" i="8"/>
  <c r="Z131" i="8"/>
  <c r="Y138" i="8"/>
  <c r="Y139" i="8"/>
  <c r="Y143" i="8"/>
  <c r="Y149" i="8"/>
  <c r="Y161" i="8"/>
  <c r="Y166" i="8"/>
  <c r="Y185" i="8"/>
  <c r="Z50" i="8"/>
  <c r="Z59" i="8"/>
  <c r="Z65" i="8"/>
  <c r="Z76" i="8"/>
  <c r="Z82" i="8"/>
  <c r="Z88" i="8"/>
  <c r="Z94" i="8"/>
  <c r="Z100" i="8"/>
  <c r="Z106" i="8"/>
  <c r="W111" i="8"/>
  <c r="Y111" i="8" s="1"/>
  <c r="X114" i="8"/>
  <c r="Y114" i="8" s="1"/>
  <c r="U116" i="8"/>
  <c r="Y116" i="8" s="1"/>
  <c r="Z116" i="8"/>
  <c r="X118" i="8"/>
  <c r="X119" i="8"/>
  <c r="Y119" i="8" s="1"/>
  <c r="V122" i="8"/>
  <c r="Y123" i="8"/>
  <c r="V126" i="8"/>
  <c r="Y126" i="8" s="1"/>
  <c r="Y127" i="8"/>
  <c r="Z139" i="8"/>
  <c r="Z138" i="8"/>
  <c r="Z137" i="8"/>
  <c r="Y179" i="8"/>
  <c r="Y180" i="8"/>
  <c r="Y183" i="8"/>
  <c r="V67" i="8"/>
  <c r="Y67" i="8" s="1"/>
  <c r="V77" i="8"/>
  <c r="Y77" i="8" s="1"/>
  <c r="V78" i="8"/>
  <c r="Y78" i="8" s="1"/>
  <c r="Z78" i="8"/>
  <c r="V83" i="8"/>
  <c r="Y83" i="8" s="1"/>
  <c r="V84" i="8"/>
  <c r="Y84" i="8" s="1"/>
  <c r="V89" i="8"/>
  <c r="Y89" i="8" s="1"/>
  <c r="V90" i="8"/>
  <c r="Y90" i="8" s="1"/>
  <c r="V95" i="8"/>
  <c r="V96" i="8"/>
  <c r="V101" i="8"/>
  <c r="Y101" i="8" s="1"/>
  <c r="V102" i="8"/>
  <c r="Y102" i="8" s="1"/>
  <c r="V107" i="8"/>
  <c r="Y107" i="8" s="1"/>
  <c r="V108" i="8"/>
  <c r="Y108" i="8" s="1"/>
  <c r="Z120" i="8"/>
  <c r="Z127" i="8"/>
  <c r="Z126" i="8"/>
  <c r="Z125" i="8"/>
  <c r="Y128" i="8"/>
  <c r="Y133" i="8"/>
  <c r="Y135" i="8"/>
  <c r="Y173" i="8"/>
  <c r="Y174" i="8"/>
  <c r="Y177" i="8"/>
  <c r="Z62" i="8"/>
  <c r="Z63" i="8"/>
  <c r="Z68" i="8"/>
  <c r="Z69" i="8"/>
  <c r="U72" i="8"/>
  <c r="Y72" i="8" s="1"/>
  <c r="Z115" i="8"/>
  <c r="Z114" i="8"/>
  <c r="Z117" i="8"/>
  <c r="Z118" i="8"/>
  <c r="Z119" i="8"/>
  <c r="X132" i="8"/>
  <c r="Y132" i="8" s="1"/>
  <c r="Y145" i="8"/>
  <c r="Y150" i="8"/>
  <c r="Y151" i="8"/>
  <c r="Y172" i="8"/>
  <c r="Z143" i="8"/>
  <c r="Z144" i="8"/>
  <c r="W148" i="8"/>
  <c r="Z149" i="8"/>
  <c r="Z150" i="8"/>
  <c r="Z160" i="8"/>
  <c r="Z161" i="8"/>
  <c r="Z166" i="8"/>
  <c r="Z167" i="8"/>
  <c r="Z172" i="8"/>
  <c r="Z173" i="8"/>
  <c r="Z178" i="8"/>
  <c r="Z179" i="8"/>
  <c r="Z184" i="8"/>
  <c r="AA184" i="8" s="1"/>
  <c r="Z185" i="8"/>
  <c r="AA185" i="8" s="1"/>
  <c r="V186" i="8"/>
  <c r="Y186" i="8" s="1"/>
  <c r="V191" i="8"/>
  <c r="Y191" i="8" s="1"/>
  <c r="V193" i="8"/>
  <c r="X194" i="8"/>
  <c r="Z197" i="8"/>
  <c r="Z196" i="8"/>
  <c r="Z195" i="8"/>
  <c r="V201" i="8"/>
  <c r="X201" i="8"/>
  <c r="X206" i="8"/>
  <c r="Y206" i="8" s="1"/>
  <c r="Z209" i="8"/>
  <c r="Z208" i="8"/>
  <c r="Z207" i="8"/>
  <c r="V213" i="8"/>
  <c r="X213" i="8"/>
  <c r="X214" i="8"/>
  <c r="W214" i="8"/>
  <c r="Y215" i="8"/>
  <c r="Y226" i="8"/>
  <c r="Y229" i="8"/>
  <c r="Z145" i="8"/>
  <c r="Z151" i="8"/>
  <c r="Z162" i="8"/>
  <c r="Z168" i="8"/>
  <c r="Z174" i="8"/>
  <c r="Z180" i="8"/>
  <c r="X190" i="8"/>
  <c r="Y190" i="8" s="1"/>
  <c r="Y192" i="8"/>
  <c r="Z192" i="8"/>
  <c r="Z194" i="8"/>
  <c r="V197" i="8"/>
  <c r="V198" i="8"/>
  <c r="Y198" i="8" s="1"/>
  <c r="Y199" i="8"/>
  <c r="V202" i="8"/>
  <c r="X202" i="8"/>
  <c r="Y203" i="8"/>
  <c r="V209" i="8"/>
  <c r="Y209" i="8" s="1"/>
  <c r="V210" i="8"/>
  <c r="Y210" i="8" s="1"/>
  <c r="Y211" i="8"/>
  <c r="V214" i="8"/>
  <c r="X221" i="8"/>
  <c r="W221" i="8"/>
  <c r="Y223" i="8"/>
  <c r="V140" i="8"/>
  <c r="Y140" i="8" s="1"/>
  <c r="V141" i="8"/>
  <c r="Y141" i="8" s="1"/>
  <c r="V146" i="8"/>
  <c r="Y146" i="8" s="1"/>
  <c r="V147" i="8"/>
  <c r="Y147" i="8" s="1"/>
  <c r="V163" i="8"/>
  <c r="Y163" i="8" s="1"/>
  <c r="V164" i="8"/>
  <c r="Y164" i="8" s="1"/>
  <c r="V169" i="8"/>
  <c r="Y169" i="8" s="1"/>
  <c r="V170" i="8"/>
  <c r="Y170" i="8" s="1"/>
  <c r="V175" i="8"/>
  <c r="Y175" i="8" s="1"/>
  <c r="V176" i="8"/>
  <c r="Y176" i="8" s="1"/>
  <c r="V181" i="8"/>
  <c r="Y181" i="8" s="1"/>
  <c r="V182" i="8"/>
  <c r="Y182" i="8" s="1"/>
  <c r="Z203" i="8"/>
  <c r="Z202" i="8"/>
  <c r="Z201" i="8"/>
  <c r="Z215" i="8"/>
  <c r="Z214" i="8"/>
  <c r="Z213" i="8"/>
  <c r="Y184" i="8"/>
  <c r="Z191" i="8"/>
  <c r="Y189" i="8"/>
  <c r="Z190" i="8"/>
  <c r="Y193" i="8"/>
  <c r="X196" i="8"/>
  <c r="Y197" i="8"/>
  <c r="Y205" i="8"/>
  <c r="X208" i="8"/>
  <c r="Y208" i="8" s="1"/>
  <c r="W219" i="8"/>
  <c r="W220" i="8"/>
  <c r="Y220" i="8" s="1"/>
  <c r="Y222" i="8"/>
  <c r="W225" i="8"/>
  <c r="Z232" i="8"/>
  <c r="W234" i="8"/>
  <c r="Y234" i="8" s="1"/>
  <c r="Z234" i="8"/>
  <c r="V236" i="8"/>
  <c r="Y242" i="8"/>
  <c r="Y247" i="8"/>
  <c r="Y250" i="8"/>
  <c r="Y270" i="8"/>
  <c r="Y275" i="8"/>
  <c r="Y280" i="8"/>
  <c r="Y283" i="8"/>
  <c r="Y291" i="8"/>
  <c r="Y292" i="8"/>
  <c r="Z222" i="8"/>
  <c r="Z223" i="8"/>
  <c r="W227" i="8"/>
  <c r="Z228" i="8"/>
  <c r="Z229" i="8"/>
  <c r="Y231" i="8"/>
  <c r="V232" i="8"/>
  <c r="X235" i="8"/>
  <c r="Y235" i="8" s="1"/>
  <c r="X236" i="8"/>
  <c r="Y253" i="8"/>
  <c r="Y260" i="8"/>
  <c r="Y268" i="8"/>
  <c r="Y274" i="8"/>
  <c r="Y279" i="8"/>
  <c r="Y297" i="8"/>
  <c r="Y298" i="8"/>
  <c r="Y301" i="8"/>
  <c r="V230" i="8"/>
  <c r="Y230" i="8" s="1"/>
  <c r="Y264" i="8"/>
  <c r="Y272" i="8"/>
  <c r="Y288" i="8"/>
  <c r="Z235" i="8"/>
  <c r="Y262" i="8"/>
  <c r="Y271" i="8"/>
  <c r="Y240" i="8"/>
  <c r="W243" i="8"/>
  <c r="W244" i="8"/>
  <c r="Y244" i="8" s="1"/>
  <c r="Z245" i="8"/>
  <c r="Y246" i="8"/>
  <c r="Y252" i="8"/>
  <c r="Y263" i="8"/>
  <c r="Z269" i="8"/>
  <c r="Y273" i="8"/>
  <c r="Z274" i="8"/>
  <c r="Y281" i="8"/>
  <c r="Z282" i="8"/>
  <c r="Z283" i="8"/>
  <c r="U287" i="8"/>
  <c r="Y287" i="8" s="1"/>
  <c r="Z288" i="8"/>
  <c r="Z289" i="8"/>
  <c r="U299" i="8"/>
  <c r="Y299" i="8" s="1"/>
  <c r="Z300" i="8"/>
  <c r="Z301" i="8"/>
  <c r="Z240" i="8"/>
  <c r="Z241" i="8"/>
  <c r="W245" i="8"/>
  <c r="Y245" i="8" s="1"/>
  <c r="Z246" i="8"/>
  <c r="Z247" i="8"/>
  <c r="W251" i="8"/>
  <c r="Y251" i="8" s="1"/>
  <c r="Z252" i="8"/>
  <c r="Z253" i="8"/>
  <c r="Z263" i="8"/>
  <c r="Z264" i="8"/>
  <c r="Z279" i="8"/>
  <c r="Z297" i="8"/>
  <c r="W302" i="8"/>
  <c r="V248" i="8"/>
  <c r="Y248" i="8" s="1"/>
  <c r="V254" i="8"/>
  <c r="Y254" i="8" s="1"/>
  <c r="V265" i="8"/>
  <c r="V266" i="8"/>
  <c r="Y266" i="8" s="1"/>
  <c r="V276" i="8"/>
  <c r="Y276" i="8" s="1"/>
  <c r="V277" i="8"/>
  <c r="Y277" i="8" s="1"/>
  <c r="V278" i="8"/>
  <c r="Y278" i="8" s="1"/>
  <c r="U293" i="8"/>
  <c r="Y293" i="8" s="1"/>
  <c r="V294" i="8"/>
  <c r="Y294" i="8" s="1"/>
  <c r="Z294" i="8"/>
  <c r="V295" i="8"/>
  <c r="Y295" i="8" s="1"/>
  <c r="Z295" i="8"/>
  <c r="V296" i="8"/>
  <c r="Y296" i="8" s="1"/>
  <c r="V303" i="8"/>
  <c r="Y303" i="8" s="1"/>
  <c r="V304" i="8"/>
  <c r="Y304" i="8" s="1"/>
  <c r="Z243" i="8"/>
  <c r="Z249" i="8"/>
  <c r="Z250" i="8"/>
  <c r="Z260" i="8"/>
  <c r="Z261" i="8"/>
  <c r="Z270" i="8"/>
  <c r="Z291" i="8"/>
  <c r="Y5" i="7"/>
  <c r="Y12" i="7"/>
  <c r="Y14" i="7"/>
  <c r="Y15" i="7"/>
  <c r="Y16" i="7"/>
  <c r="Y29" i="7"/>
  <c r="Y36" i="7"/>
  <c r="Y38" i="7"/>
  <c r="Y39" i="7"/>
  <c r="Y40" i="7"/>
  <c r="Y11" i="7"/>
  <c r="Y18" i="7"/>
  <c r="Y20" i="7"/>
  <c r="Y21" i="7"/>
  <c r="Y22" i="7"/>
  <c r="Y35" i="7"/>
  <c r="Y42" i="7"/>
  <c r="Y44" i="7"/>
  <c r="Y2" i="7"/>
  <c r="Y3" i="7"/>
  <c r="Y4" i="7"/>
  <c r="Y17" i="7"/>
  <c r="Y24" i="7"/>
  <c r="Y26" i="7"/>
  <c r="Y27" i="7"/>
  <c r="Y28" i="7"/>
  <c r="Y41" i="7"/>
  <c r="Y6" i="7"/>
  <c r="Y10" i="7"/>
  <c r="Y23" i="7"/>
  <c r="Y30" i="7"/>
  <c r="Y34" i="7"/>
  <c r="Z2" i="7"/>
  <c r="Z3" i="7"/>
  <c r="W7" i="7"/>
  <c r="Y7" i="7" s="1"/>
  <c r="Z8" i="7"/>
  <c r="Z9" i="7"/>
  <c r="W13" i="7"/>
  <c r="Z14" i="7"/>
  <c r="Z15" i="7"/>
  <c r="W19" i="7"/>
  <c r="Z20" i="7"/>
  <c r="Z21" i="7"/>
  <c r="W25" i="7"/>
  <c r="Z26" i="7"/>
  <c r="Z27" i="7"/>
  <c r="W31" i="7"/>
  <c r="Z32" i="7"/>
  <c r="Z33" i="7"/>
  <c r="W37" i="7"/>
  <c r="Z38" i="7"/>
  <c r="Z39" i="7"/>
  <c r="W43" i="7"/>
  <c r="W46" i="7"/>
  <c r="Y46" i="7" s="1"/>
  <c r="V50" i="7"/>
  <c r="Z58" i="7"/>
  <c r="Z56" i="7"/>
  <c r="Y66" i="7"/>
  <c r="Y70" i="7"/>
  <c r="Y71" i="7"/>
  <c r="Y83" i="7"/>
  <c r="Y47" i="7"/>
  <c r="Z48" i="7"/>
  <c r="Z51" i="7"/>
  <c r="Z52" i="7"/>
  <c r="X56" i="7"/>
  <c r="W56" i="7"/>
  <c r="Y64" i="7"/>
  <c r="Y77" i="7"/>
  <c r="Y84" i="7"/>
  <c r="Z5" i="7"/>
  <c r="Z6" i="7"/>
  <c r="Z11" i="7"/>
  <c r="Y13" i="7"/>
  <c r="Z17" i="7"/>
  <c r="Y19" i="7"/>
  <c r="Z23" i="7"/>
  <c r="Y25" i="7"/>
  <c r="Z29" i="7"/>
  <c r="Y31" i="7"/>
  <c r="Z35" i="7"/>
  <c r="Y37" i="7"/>
  <c r="Z41" i="7"/>
  <c r="Y43" i="7"/>
  <c r="Y45" i="7"/>
  <c r="Z45" i="7"/>
  <c r="W47" i="7"/>
  <c r="Z47" i="7"/>
  <c r="V49" i="7"/>
  <c r="Y49" i="7" s="1"/>
  <c r="V51" i="7"/>
  <c r="Y51" i="7" s="1"/>
  <c r="Z57" i="7"/>
  <c r="Y60" i="7"/>
  <c r="Y78" i="7"/>
  <c r="Y82" i="7"/>
  <c r="X48" i="7"/>
  <c r="Y48" i="7" s="1"/>
  <c r="U50" i="7"/>
  <c r="Y50" i="7" s="1"/>
  <c r="Z50" i="7"/>
  <c r="X52" i="7"/>
  <c r="Y52" i="7" s="1"/>
  <c r="X57" i="7"/>
  <c r="W57" i="7"/>
  <c r="Y57" i="7" s="1"/>
  <c r="V58" i="7"/>
  <c r="Y58" i="7" s="1"/>
  <c r="Y76" i="7"/>
  <c r="W61" i="7"/>
  <c r="Y61" i="7" s="1"/>
  <c r="Z62" i="7"/>
  <c r="Z63" i="7"/>
  <c r="W67" i="7"/>
  <c r="Y67" i="7" s="1"/>
  <c r="Z68" i="7"/>
  <c r="Z69" i="7"/>
  <c r="U72" i="7"/>
  <c r="Y72" i="7" s="1"/>
  <c r="Z88" i="7"/>
  <c r="Z100" i="7"/>
  <c r="Y104" i="7"/>
  <c r="Y111" i="7"/>
  <c r="Y115" i="7"/>
  <c r="Y128" i="7"/>
  <c r="Y135" i="7"/>
  <c r="Y139" i="7"/>
  <c r="Y163" i="7"/>
  <c r="Y170" i="7"/>
  <c r="Y59" i="7"/>
  <c r="W62" i="7"/>
  <c r="Y62" i="7" s="1"/>
  <c r="W63" i="7"/>
  <c r="Y63" i="7" s="1"/>
  <c r="Y65" i="7"/>
  <c r="W68" i="7"/>
  <c r="Y68" i="7" s="1"/>
  <c r="W69" i="7"/>
  <c r="Y69" i="7" s="1"/>
  <c r="Z74" i="7"/>
  <c r="Z75" i="7"/>
  <c r="W79" i="7"/>
  <c r="Y79" i="7" s="1"/>
  <c r="Z80" i="7"/>
  <c r="Z81" i="7"/>
  <c r="W85" i="7"/>
  <c r="Y85" i="7" s="1"/>
  <c r="Z86" i="7"/>
  <c r="V88" i="7"/>
  <c r="Y88" i="7" s="1"/>
  <c r="Z93" i="7"/>
  <c r="V94" i="7"/>
  <c r="Y94" i="7" s="1"/>
  <c r="X95" i="7"/>
  <c r="Y95" i="7" s="1"/>
  <c r="Y97" i="7"/>
  <c r="Z96" i="7"/>
  <c r="Z95" i="7"/>
  <c r="Y101" i="7"/>
  <c r="Y102" i="7"/>
  <c r="Y103" i="7"/>
  <c r="Y110" i="7"/>
  <c r="Y117" i="7"/>
  <c r="Y119" i="7"/>
  <c r="Y120" i="7"/>
  <c r="Y121" i="7"/>
  <c r="Y134" i="7"/>
  <c r="Y141" i="7"/>
  <c r="Y143" i="7"/>
  <c r="Y144" i="7"/>
  <c r="Y145" i="7"/>
  <c r="Y169" i="7"/>
  <c r="Y176" i="7"/>
  <c r="Z59" i="7"/>
  <c r="Z60" i="7"/>
  <c r="Z65" i="7"/>
  <c r="W73" i="7"/>
  <c r="Y73" i="7" s="1"/>
  <c r="W74" i="7"/>
  <c r="Y74" i="7" s="1"/>
  <c r="W75" i="7"/>
  <c r="Y75" i="7" s="1"/>
  <c r="W80" i="7"/>
  <c r="Y80" i="7" s="1"/>
  <c r="W81" i="7"/>
  <c r="Y81" i="7" s="1"/>
  <c r="W86" i="7"/>
  <c r="Y86" i="7" s="1"/>
  <c r="W87" i="7"/>
  <c r="Y87" i="7" s="1"/>
  <c r="X89" i="7"/>
  <c r="Y89" i="7" s="1"/>
  <c r="U90" i="7"/>
  <c r="Y90" i="7" s="1"/>
  <c r="U92" i="7"/>
  <c r="Y92" i="7" s="1"/>
  <c r="X96" i="7"/>
  <c r="Y96" i="7" s="1"/>
  <c r="X98" i="7"/>
  <c r="Y98" i="7" s="1"/>
  <c r="X99" i="7"/>
  <c r="Y99" i="7" s="1"/>
  <c r="V100" i="7"/>
  <c r="Y116" i="7"/>
  <c r="Y123" i="7"/>
  <c r="Y125" i="7"/>
  <c r="Y126" i="7"/>
  <c r="Y127" i="7"/>
  <c r="Y140" i="7"/>
  <c r="Y147" i="7"/>
  <c r="Y149" i="7"/>
  <c r="Y150" i="7"/>
  <c r="Y160" i="7"/>
  <c r="Y161" i="7"/>
  <c r="Y162" i="7"/>
  <c r="Y175" i="7"/>
  <c r="Y91" i="7"/>
  <c r="Z90" i="7"/>
  <c r="Z89" i="7"/>
  <c r="U93" i="7"/>
  <c r="Y93" i="7" s="1"/>
  <c r="Z94" i="7"/>
  <c r="Z99" i="7"/>
  <c r="Y105" i="7"/>
  <c r="Y107" i="7"/>
  <c r="Y108" i="7"/>
  <c r="Y109" i="7"/>
  <c r="Y122" i="7"/>
  <c r="Y129" i="7"/>
  <c r="Y131" i="7"/>
  <c r="Y132" i="7"/>
  <c r="Y133" i="7"/>
  <c r="Y146" i="7"/>
  <c r="Y164" i="7"/>
  <c r="Y166" i="7"/>
  <c r="Y167" i="7"/>
  <c r="Y168" i="7"/>
  <c r="W100" i="7"/>
  <c r="Z101" i="7"/>
  <c r="Z102" i="7"/>
  <c r="W106" i="7"/>
  <c r="Y106" i="7" s="1"/>
  <c r="Z107" i="7"/>
  <c r="Z108" i="7"/>
  <c r="Z113" i="7"/>
  <c r="W118" i="7"/>
  <c r="Y118" i="7" s="1"/>
  <c r="Z119" i="7"/>
  <c r="Z120" i="7"/>
  <c r="W124" i="7"/>
  <c r="Y124" i="7" s="1"/>
  <c r="Z125" i="7"/>
  <c r="Z126" i="7"/>
  <c r="Z131" i="7"/>
  <c r="Z137" i="7"/>
  <c r="Z143" i="7"/>
  <c r="Z149" i="7"/>
  <c r="Z160" i="7"/>
  <c r="Z166" i="7"/>
  <c r="Z172" i="7"/>
  <c r="Y199" i="7"/>
  <c r="Y201" i="7"/>
  <c r="Y211" i="7"/>
  <c r="Y213" i="7"/>
  <c r="Y220" i="7"/>
  <c r="Y230" i="7"/>
  <c r="V151" i="7"/>
  <c r="Y151" i="7" s="1"/>
  <c r="V174" i="7"/>
  <c r="Y174" i="7" s="1"/>
  <c r="Z183" i="7"/>
  <c r="Z182" i="7"/>
  <c r="Y189" i="7"/>
  <c r="Y190" i="7"/>
  <c r="Y198" i="7"/>
  <c r="Y208" i="7"/>
  <c r="Y210" i="7"/>
  <c r="Y226" i="7"/>
  <c r="Z92" i="7"/>
  <c r="Z98" i="7"/>
  <c r="Z104" i="7"/>
  <c r="Z110" i="7"/>
  <c r="Y112" i="7"/>
  <c r="Z116" i="7"/>
  <c r="Z122" i="7"/>
  <c r="Z128" i="7"/>
  <c r="Y130" i="7"/>
  <c r="Z134" i="7"/>
  <c r="Y136" i="7"/>
  <c r="Z140" i="7"/>
  <c r="Y142" i="7"/>
  <c r="Z146" i="7"/>
  <c r="Y148" i="7"/>
  <c r="Z163" i="7"/>
  <c r="Y165" i="7"/>
  <c r="Z169" i="7"/>
  <c r="Y171" i="7"/>
  <c r="Z175" i="7"/>
  <c r="Z176" i="7"/>
  <c r="Y177" i="7"/>
  <c r="Z180" i="7"/>
  <c r="V179" i="7"/>
  <c r="Y179" i="7" s="1"/>
  <c r="W181" i="7"/>
  <c r="Y181" i="7" s="1"/>
  <c r="Y182" i="7"/>
  <c r="U184" i="7"/>
  <c r="Y184" i="7" s="1"/>
  <c r="Z185" i="7"/>
  <c r="AA185" i="7" s="1"/>
  <c r="X185" i="7"/>
  <c r="Y185" i="7" s="1"/>
  <c r="W186" i="7"/>
  <c r="Y186" i="7" s="1"/>
  <c r="W191" i="7"/>
  <c r="Y191" i="7" s="1"/>
  <c r="X192" i="7"/>
  <c r="Y192" i="7" s="1"/>
  <c r="Y205" i="7"/>
  <c r="Y207" i="7"/>
  <c r="Y227" i="7"/>
  <c r="U178" i="7"/>
  <c r="Y178" i="7" s="1"/>
  <c r="Z178" i="7"/>
  <c r="X183" i="7"/>
  <c r="Y183" i="7" s="1"/>
  <c r="Y193" i="7"/>
  <c r="Y195" i="7"/>
  <c r="Y196" i="7"/>
  <c r="Y197" i="7"/>
  <c r="Y202" i="7"/>
  <c r="Y204" i="7"/>
  <c r="Y214" i="7"/>
  <c r="Y224" i="7"/>
  <c r="Z189" i="7"/>
  <c r="Z190" i="7"/>
  <c r="Z195" i="7"/>
  <c r="Z201" i="7"/>
  <c r="Z207" i="7"/>
  <c r="Z213" i="7"/>
  <c r="AA217" i="7"/>
  <c r="Z221" i="7"/>
  <c r="Z227" i="7"/>
  <c r="U231" i="7"/>
  <c r="Y231" i="7" s="1"/>
  <c r="Z233" i="7"/>
  <c r="Z232" i="7"/>
  <c r="V241" i="7"/>
  <c r="Y241" i="7" s="1"/>
  <c r="X242" i="7"/>
  <c r="Y242" i="7" s="1"/>
  <c r="V243" i="7"/>
  <c r="Y243" i="7" s="1"/>
  <c r="Y247" i="7"/>
  <c r="Y251" i="7"/>
  <c r="Y269" i="7"/>
  <c r="Y280" i="7"/>
  <c r="Y287" i="7"/>
  <c r="Y297" i="7"/>
  <c r="Y302" i="7"/>
  <c r="V203" i="7"/>
  <c r="Y203" i="7" s="1"/>
  <c r="V209" i="7"/>
  <c r="Y209" i="7" s="1"/>
  <c r="V215" i="7"/>
  <c r="Y215" i="7" s="1"/>
  <c r="V222" i="7"/>
  <c r="Y222" i="7" s="1"/>
  <c r="V223" i="7"/>
  <c r="Y223" i="7" s="1"/>
  <c r="V228" i="7"/>
  <c r="Y228" i="7" s="1"/>
  <c r="V229" i="7"/>
  <c r="Y229" i="7" s="1"/>
  <c r="Z236" i="7"/>
  <c r="Z235" i="7"/>
  <c r="Y244" i="7"/>
  <c r="Y248" i="7"/>
  <c r="Y266" i="7"/>
  <c r="Y270" i="7"/>
  <c r="Y271" i="7"/>
  <c r="Y272" i="7"/>
  <c r="Y282" i="7"/>
  <c r="Y288" i="7"/>
  <c r="Y289" i="7"/>
  <c r="Y290" i="7"/>
  <c r="Y303" i="7"/>
  <c r="Y304" i="7"/>
  <c r="Z192" i="7"/>
  <c r="Y194" i="7"/>
  <c r="Z198" i="7"/>
  <c r="Y200" i="7"/>
  <c r="Z204" i="7"/>
  <c r="Z205" i="7"/>
  <c r="Y206" i="7"/>
  <c r="Z210" i="7"/>
  <c r="Z211" i="7"/>
  <c r="Y212" i="7"/>
  <c r="Y219" i="7"/>
  <c r="Y225" i="7"/>
  <c r="W232" i="7"/>
  <c r="Y232" i="7" s="1"/>
  <c r="W234" i="7"/>
  <c r="Y234" i="7" s="1"/>
  <c r="Y235" i="7"/>
  <c r="Y245" i="7"/>
  <c r="Y253" i="7"/>
  <c r="Y261" i="7"/>
  <c r="Y264" i="7"/>
  <c r="Y265" i="7"/>
  <c r="Y292" i="7"/>
  <c r="Y299" i="7"/>
  <c r="Y301" i="7"/>
  <c r="Z219" i="7"/>
  <c r="Z225" i="7"/>
  <c r="Z231" i="7"/>
  <c r="X236" i="7"/>
  <c r="Y236" i="7" s="1"/>
  <c r="Y250" i="7"/>
  <c r="Y254" i="7"/>
  <c r="Y277" i="7"/>
  <c r="Y295" i="7"/>
  <c r="Y298" i="7"/>
  <c r="Y300" i="7"/>
  <c r="Y240" i="7"/>
  <c r="Z245" i="7"/>
  <c r="Y246" i="7"/>
  <c r="Z251" i="7"/>
  <c r="Y252" i="7"/>
  <c r="W260" i="7"/>
  <c r="Y260" i="7" s="1"/>
  <c r="Z262" i="7"/>
  <c r="Y263" i="7"/>
  <c r="Y273" i="7"/>
  <c r="Z274" i="7"/>
  <c r="W275" i="7"/>
  <c r="Y279" i="7"/>
  <c r="Y281" i="7"/>
  <c r="Z282" i="7"/>
  <c r="Z283" i="7"/>
  <c r="Z300" i="7"/>
  <c r="Z301" i="7"/>
  <c r="Z246" i="7"/>
  <c r="Z247" i="7"/>
  <c r="Z252" i="7"/>
  <c r="Z253" i="7"/>
  <c r="W262" i="7"/>
  <c r="Y262" i="7" s="1"/>
  <c r="Z263" i="7"/>
  <c r="Z264" i="7"/>
  <c r="W267" i="7"/>
  <c r="Y267" i="7" s="1"/>
  <c r="W268" i="7"/>
  <c r="Y268" i="7" s="1"/>
  <c r="W274" i="7"/>
  <c r="Y274" i="7" s="1"/>
  <c r="Y276" i="7"/>
  <c r="Y278" i="7"/>
  <c r="Z279" i="7"/>
  <c r="W283" i="7"/>
  <c r="Y283" i="7" s="1"/>
  <c r="Y294" i="7"/>
  <c r="Y296" i="7"/>
  <c r="Z297" i="7"/>
  <c r="Z298" i="7"/>
  <c r="Y249" i="7"/>
  <c r="U275" i="7"/>
  <c r="Z276" i="7"/>
  <c r="Y291" i="7"/>
  <c r="U293" i="7"/>
  <c r="Y293" i="7" s="1"/>
  <c r="Z294" i="7"/>
  <c r="Z243" i="7"/>
  <c r="Z249" i="7"/>
  <c r="Z291" i="7"/>
  <c r="W14" i="6"/>
  <c r="V18" i="6"/>
  <c r="X19" i="6"/>
  <c r="U20" i="6"/>
  <c r="V21" i="6"/>
  <c r="V27" i="6"/>
  <c r="X29" i="6"/>
  <c r="W30" i="6"/>
  <c r="W31" i="6"/>
  <c r="U35" i="6"/>
  <c r="X37" i="6"/>
  <c r="U38" i="6"/>
  <c r="Z38" i="6"/>
  <c r="X41" i="6"/>
  <c r="X42" i="6"/>
  <c r="V43" i="6"/>
  <c r="X44" i="6"/>
  <c r="U51" i="6"/>
  <c r="U57" i="6"/>
  <c r="U60" i="6"/>
  <c r="Z65" i="6"/>
  <c r="W70" i="6"/>
  <c r="U74" i="6"/>
  <c r="Z76" i="6"/>
  <c r="V90" i="6"/>
  <c r="W93" i="6"/>
  <c r="U98" i="6"/>
  <c r="Z107" i="6"/>
  <c r="Z102" i="6"/>
  <c r="Z101" i="6"/>
  <c r="W4" i="6"/>
  <c r="W8" i="6"/>
  <c r="X11" i="6"/>
  <c r="W12" i="6"/>
  <c r="X14" i="6"/>
  <c r="W15" i="6"/>
  <c r="V16" i="6"/>
  <c r="U18" i="6"/>
  <c r="U21" i="6"/>
  <c r="W23" i="6"/>
  <c r="Z28" i="6"/>
  <c r="W29" i="6"/>
  <c r="Z34" i="6"/>
  <c r="W33" i="6"/>
  <c r="W34" i="6"/>
  <c r="U36" i="6"/>
  <c r="W37" i="6"/>
  <c r="U39" i="6"/>
  <c r="W41" i="6"/>
  <c r="Z50" i="6"/>
  <c r="W51" i="6"/>
  <c r="X52" i="6"/>
  <c r="U59" i="6"/>
  <c r="Z61" i="6"/>
  <c r="V60" i="6"/>
  <c r="X61" i="6"/>
  <c r="X65" i="6"/>
  <c r="Z67" i="6"/>
  <c r="U65" i="6"/>
  <c r="W71" i="6"/>
  <c r="U75" i="6"/>
  <c r="V79" i="6"/>
  <c r="X80" i="6"/>
  <c r="W84" i="6"/>
  <c r="X86" i="6"/>
  <c r="V88" i="6"/>
  <c r="W92" i="6"/>
  <c r="Z96" i="6"/>
  <c r="X96" i="6"/>
  <c r="U99" i="6"/>
  <c r="X101" i="6"/>
  <c r="W105" i="6"/>
  <c r="V127" i="6"/>
  <c r="X128" i="6"/>
  <c r="V3" i="6"/>
  <c r="X5" i="6"/>
  <c r="X10" i="6"/>
  <c r="X13" i="6"/>
  <c r="U14" i="6"/>
  <c r="Z15" i="6"/>
  <c r="X16" i="6"/>
  <c r="V19" i="6"/>
  <c r="X20" i="6"/>
  <c r="V22" i="6"/>
  <c r="X35" i="6"/>
  <c r="X38" i="6"/>
  <c r="V40" i="6"/>
  <c r="Z44" i="6"/>
  <c r="X51" i="6"/>
  <c r="X60" i="6"/>
  <c r="X64" i="6"/>
  <c r="V68" i="6"/>
  <c r="U68" i="6"/>
  <c r="X74" i="6"/>
  <c r="V76" i="6"/>
  <c r="V77" i="6"/>
  <c r="V78" i="6"/>
  <c r="X79" i="6"/>
  <c r="U83" i="6"/>
  <c r="V84" i="6"/>
  <c r="X106" i="6"/>
  <c r="V111" i="6"/>
  <c r="U113" i="6"/>
  <c r="Z115" i="6"/>
  <c r="X116" i="6"/>
  <c r="V118" i="6"/>
  <c r="Y118" i="6" s="1"/>
  <c r="X120" i="6"/>
  <c r="X125" i="6"/>
  <c r="X98" i="6"/>
  <c r="W99" i="6"/>
  <c r="V100" i="6"/>
  <c r="V101" i="6"/>
  <c r="V102" i="6"/>
  <c r="W104" i="6"/>
  <c r="X105" i="6"/>
  <c r="W111" i="6"/>
  <c r="W112" i="6"/>
  <c r="V117" i="6"/>
  <c r="W122" i="6"/>
  <c r="X123" i="6"/>
  <c r="U131" i="6"/>
  <c r="Z133" i="6"/>
  <c r="X134" i="6"/>
  <c r="W135" i="6"/>
  <c r="W141" i="6"/>
  <c r="W146" i="6"/>
  <c r="Z151" i="6"/>
  <c r="U160" i="6"/>
  <c r="U163" i="6"/>
  <c r="Z165" i="6"/>
  <c r="X165" i="6"/>
  <c r="X167" i="6"/>
  <c r="X169" i="6"/>
  <c r="W170" i="6"/>
  <c r="V174" i="6"/>
  <c r="U176" i="6"/>
  <c r="W184" i="6"/>
  <c r="V185" i="6"/>
  <c r="X189" i="6"/>
  <c r="W190" i="6"/>
  <c r="X192" i="6"/>
  <c r="W196" i="6"/>
  <c r="V197" i="6"/>
  <c r="X201" i="6"/>
  <c r="X204" i="6"/>
  <c r="X208" i="6"/>
  <c r="W209" i="6"/>
  <c r="U211" i="6"/>
  <c r="W212" i="6"/>
  <c r="X215" i="6"/>
  <c r="W223" i="6"/>
  <c r="V224" i="6"/>
  <c r="U232" i="6"/>
  <c r="U235" i="6"/>
  <c r="Z240" i="6"/>
  <c r="W241" i="6"/>
  <c r="V242" i="6"/>
  <c r="V243" i="6"/>
  <c r="U244" i="6"/>
  <c r="W260" i="6"/>
  <c r="W263" i="6"/>
  <c r="W266" i="6"/>
  <c r="W267" i="6"/>
  <c r="V270" i="6"/>
  <c r="W276" i="6"/>
  <c r="X277" i="6"/>
  <c r="W278" i="6"/>
  <c r="U279" i="6"/>
  <c r="V280" i="6"/>
  <c r="Z281" i="6"/>
  <c r="V287" i="6"/>
  <c r="X288" i="6"/>
  <c r="Z290" i="6"/>
  <c r="X291" i="6"/>
  <c r="W292" i="6"/>
  <c r="X298" i="6"/>
  <c r="W299" i="6"/>
  <c r="X300" i="6"/>
  <c r="X304" i="6"/>
  <c r="X131" i="6"/>
  <c r="X136" i="6"/>
  <c r="U137" i="6"/>
  <c r="U140" i="6"/>
  <c r="Z142" i="6"/>
  <c r="X149" i="6"/>
  <c r="V150" i="6"/>
  <c r="V151" i="6"/>
  <c r="X160" i="6"/>
  <c r="W163" i="6"/>
  <c r="X164" i="6"/>
  <c r="V167" i="6"/>
  <c r="U169" i="6"/>
  <c r="Z171" i="6"/>
  <c r="X171" i="6"/>
  <c r="V184" i="6"/>
  <c r="Z184" i="6"/>
  <c r="AA184" i="6" s="1"/>
  <c r="X191" i="6"/>
  <c r="Z193" i="6"/>
  <c r="X194" i="6"/>
  <c r="U198" i="6"/>
  <c r="Z199" i="6"/>
  <c r="X203" i="6"/>
  <c r="Z206" i="6"/>
  <c r="U207" i="6"/>
  <c r="V208" i="6"/>
  <c r="V209" i="6"/>
  <c r="V213" i="6"/>
  <c r="V223" i="6"/>
  <c r="Z228" i="6"/>
  <c r="X231" i="6"/>
  <c r="X234" i="6"/>
  <c r="W235" i="6"/>
  <c r="W240" i="6"/>
  <c r="X241" i="6"/>
  <c r="V245" i="6"/>
  <c r="X246" i="6"/>
  <c r="V249" i="6"/>
  <c r="U260" i="6"/>
  <c r="W123" i="6"/>
  <c r="U132" i="6"/>
  <c r="W134" i="6"/>
  <c r="W140" i="6"/>
  <c r="W147" i="6"/>
  <c r="U166" i="6"/>
  <c r="W169" i="6"/>
  <c r="W182" i="6"/>
  <c r="U210" i="6"/>
  <c r="Z212" i="6"/>
  <c r="W215" i="6"/>
  <c r="AA218" i="6"/>
  <c r="W222" i="6"/>
  <c r="W227" i="6"/>
  <c r="U234" i="6"/>
  <c r="V244" i="6"/>
  <c r="X245" i="6"/>
  <c r="U246" i="6"/>
  <c r="Z248" i="6"/>
  <c r="V248" i="6"/>
  <c r="X249" i="6"/>
  <c r="W250" i="6"/>
  <c r="V254" i="6"/>
  <c r="X260" i="6"/>
  <c r="U268" i="6"/>
  <c r="W290" i="6"/>
  <c r="Z293" i="6"/>
  <c r="U296" i="6"/>
  <c r="Z296" i="6"/>
  <c r="W298" i="6"/>
  <c r="Z241" i="6"/>
  <c r="V253" i="6"/>
  <c r="V264" i="6"/>
  <c r="X265" i="6"/>
  <c r="U267" i="6"/>
  <c r="X271" i="6"/>
  <c r="U276" i="6"/>
  <c r="X281" i="6"/>
  <c r="V282" i="6"/>
  <c r="U288" i="6"/>
  <c r="U287" i="6"/>
  <c r="V293" i="6"/>
  <c r="X295" i="6"/>
  <c r="V300" i="6"/>
  <c r="U11" i="6"/>
  <c r="W2" i="6"/>
  <c r="W3" i="6"/>
  <c r="X4" i="6"/>
  <c r="Z13" i="6"/>
  <c r="X7" i="6"/>
  <c r="Z3" i="6"/>
  <c r="V5" i="6"/>
  <c r="Y5" i="6" s="1"/>
  <c r="X6" i="6"/>
  <c r="X8" i="6"/>
  <c r="X9" i="6"/>
  <c r="V10" i="6"/>
  <c r="W11" i="6"/>
  <c r="V12" i="6"/>
  <c r="V13" i="6"/>
  <c r="V14" i="6"/>
  <c r="V15" i="6"/>
  <c r="W16" i="6"/>
  <c r="Z18" i="6"/>
  <c r="W18" i="6"/>
  <c r="Y18" i="6" s="1"/>
  <c r="X23" i="6"/>
  <c r="Z25" i="6"/>
  <c r="Z27" i="6"/>
  <c r="V29" i="6"/>
  <c r="X30" i="6"/>
  <c r="X32" i="6"/>
  <c r="X33" i="6"/>
  <c r="V34" i="6"/>
  <c r="Y34" i="6" s="1"/>
  <c r="W35" i="6"/>
  <c r="V36" i="6"/>
  <c r="V37" i="6"/>
  <c r="V38" i="6"/>
  <c r="Y38" i="6" s="1"/>
  <c r="V39" i="6"/>
  <c r="V41" i="6"/>
  <c r="X43" i="6"/>
  <c r="U44" i="6"/>
  <c r="Z46" i="6"/>
  <c r="Z45" i="6"/>
  <c r="W46" i="6"/>
  <c r="W47" i="6"/>
  <c r="V48" i="6"/>
  <c r="X49" i="6"/>
  <c r="X50" i="6"/>
  <c r="U56" i="6"/>
  <c r="Z57" i="6"/>
  <c r="V57" i="6"/>
  <c r="V58" i="6"/>
  <c r="X59" i="6"/>
  <c r="Z63" i="6"/>
  <c r="X63" i="6"/>
  <c r="X66" i="6"/>
  <c r="W67" i="6"/>
  <c r="Z69" i="6"/>
  <c r="X69" i="6"/>
  <c r="X75" i="6"/>
  <c r="U80" i="6"/>
  <c r="W81" i="6"/>
  <c r="W82" i="6"/>
  <c r="V83" i="6"/>
  <c r="X85" i="6"/>
  <c r="U86" i="6"/>
  <c r="V87" i="6"/>
  <c r="X88" i="6"/>
  <c r="Y88" i="6" s="1"/>
  <c r="V89" i="6"/>
  <c r="V91" i="6"/>
  <c r="Y91" i="6" s="1"/>
  <c r="V94" i="6"/>
  <c r="V95" i="6"/>
  <c r="Z95" i="6"/>
  <c r="V96" i="6"/>
  <c r="V103" i="6"/>
  <c r="Z109" i="6"/>
  <c r="V112" i="6"/>
  <c r="X113" i="6"/>
  <c r="X114" i="6"/>
  <c r="U116" i="6"/>
  <c r="Z118" i="6"/>
  <c r="U117" i="6"/>
  <c r="X118" i="6"/>
  <c r="V119" i="6"/>
  <c r="Z119" i="6"/>
  <c r="V120" i="6"/>
  <c r="X121" i="6"/>
  <c r="W128" i="6"/>
  <c r="V129" i="6"/>
  <c r="U134" i="6"/>
  <c r="Z136" i="6"/>
  <c r="X137" i="6"/>
  <c r="V139" i="6"/>
  <c r="X140" i="6"/>
  <c r="Z145" i="6"/>
  <c r="Z144" i="6"/>
  <c r="Z143" i="6"/>
  <c r="X144" i="6"/>
  <c r="W165" i="6"/>
  <c r="Z7" i="6"/>
  <c r="Z9" i="6"/>
  <c r="Z16" i="6"/>
  <c r="W17" i="6"/>
  <c r="W20" i="6"/>
  <c r="W21" i="6"/>
  <c r="W22" i="6"/>
  <c r="X22" i="6"/>
  <c r="Y22" i="6" s="1"/>
  <c r="W24" i="6"/>
  <c r="Y24" i="6" s="1"/>
  <c r="W25" i="6"/>
  <c r="X25" i="6"/>
  <c r="Z31" i="6"/>
  <c r="Z33" i="6"/>
  <c r="V35" i="6"/>
  <c r="Z39" i="6"/>
  <c r="Z41" i="6"/>
  <c r="V46" i="6"/>
  <c r="Z51" i="6"/>
  <c r="W52" i="6"/>
  <c r="X56" i="6"/>
  <c r="Y56" i="6" s="1"/>
  <c r="X57" i="6"/>
  <c r="Y57" i="6" s="1"/>
  <c r="W61" i="6"/>
  <c r="X62" i="6"/>
  <c r="V63" i="6"/>
  <c r="V64" i="6"/>
  <c r="Y64" i="6" s="1"/>
  <c r="V67" i="6"/>
  <c r="X68" i="6"/>
  <c r="V69" i="6"/>
  <c r="V71" i="6"/>
  <c r="V74" i="6"/>
  <c r="W76" i="6"/>
  <c r="X81" i="6"/>
  <c r="X82" i="6"/>
  <c r="X87" i="6"/>
  <c r="X93" i="6"/>
  <c r="X94" i="6"/>
  <c r="V97" i="6"/>
  <c r="V99" i="6"/>
  <c r="Z103" i="6"/>
  <c r="V106" i="6"/>
  <c r="W106" i="6"/>
  <c r="X107" i="6"/>
  <c r="X108" i="6"/>
  <c r="U110" i="6"/>
  <c r="Z112" i="6"/>
  <c r="U111" i="6"/>
  <c r="X112" i="6"/>
  <c r="V113" i="6"/>
  <c r="Z113" i="6"/>
  <c r="V114" i="6"/>
  <c r="Z114" i="6"/>
  <c r="X115" i="6"/>
  <c r="V121" i="6"/>
  <c r="V122" i="6"/>
  <c r="V123" i="6"/>
  <c r="Z127" i="6"/>
  <c r="Z126" i="6"/>
  <c r="Z125" i="6"/>
  <c r="X126" i="6"/>
  <c r="V128" i="6"/>
  <c r="X130" i="6"/>
  <c r="Y130" i="6" s="1"/>
  <c r="V131" i="6"/>
  <c r="Z131" i="6"/>
  <c r="V132" i="6"/>
  <c r="Z132" i="6"/>
  <c r="X133" i="6"/>
  <c r="Z162" i="6"/>
  <c r="Z161" i="6"/>
  <c r="Z160" i="6"/>
  <c r="W26" i="6"/>
  <c r="W27" i="6"/>
  <c r="X28" i="6"/>
  <c r="X31" i="6"/>
  <c r="Z37" i="6"/>
  <c r="W40" i="6"/>
  <c r="W65" i="6"/>
  <c r="Y65" i="6" s="1"/>
  <c r="X84" i="6"/>
  <c r="Z97" i="6"/>
  <c r="W100" i="6"/>
  <c r="Y100" i="6" s="1"/>
  <c r="U104" i="6"/>
  <c r="Y104" i="6" s="1"/>
  <c r="U105" i="6"/>
  <c r="Z121" i="6"/>
  <c r="W124" i="6"/>
  <c r="Z167" i="6"/>
  <c r="Z166" i="6"/>
  <c r="X2" i="6"/>
  <c r="Y2" i="6" s="1"/>
  <c r="X3" i="6"/>
  <c r="Y3" i="6" s="1"/>
  <c r="V4" i="6"/>
  <c r="Z4" i="6"/>
  <c r="V6" i="6"/>
  <c r="V7" i="6"/>
  <c r="Y7" i="6" s="1"/>
  <c r="V8" i="6"/>
  <c r="Y8" i="6" s="1"/>
  <c r="V9" i="6"/>
  <c r="Z12" i="6"/>
  <c r="X17" i="6"/>
  <c r="Z19" i="6"/>
  <c r="V23" i="6"/>
  <c r="X24" i="6"/>
  <c r="X26" i="6"/>
  <c r="Y26" i="6" s="1"/>
  <c r="X27" i="6"/>
  <c r="V28" i="6"/>
  <c r="V30" i="6"/>
  <c r="V31" i="6"/>
  <c r="Y31" i="6" s="1"/>
  <c r="V32" i="6"/>
  <c r="V33" i="6"/>
  <c r="X34" i="6"/>
  <c r="Z36" i="6"/>
  <c r="X40" i="6"/>
  <c r="Z40" i="6"/>
  <c r="V42" i="6"/>
  <c r="U47" i="6"/>
  <c r="Z48" i="6"/>
  <c r="W50" i="6"/>
  <c r="W75" i="6"/>
  <c r="V81" i="6"/>
  <c r="Y81" i="6" s="1"/>
  <c r="Z89" i="6"/>
  <c r="Z90" i="6"/>
  <c r="W118" i="6"/>
  <c r="Z139" i="6"/>
  <c r="Z138" i="6"/>
  <c r="Z137" i="6"/>
  <c r="X138" i="6"/>
  <c r="X141" i="6"/>
  <c r="X142" i="6"/>
  <c r="V147" i="6"/>
  <c r="W148" i="6"/>
  <c r="U167" i="6"/>
  <c r="Y185" i="6"/>
  <c r="X150" i="6"/>
  <c r="W151" i="6"/>
  <c r="V162" i="6"/>
  <c r="V163" i="6"/>
  <c r="Y163" i="6" s="1"/>
  <c r="V164" i="6"/>
  <c r="Z168" i="6"/>
  <c r="V171" i="6"/>
  <c r="Y171" i="6" s="1"/>
  <c r="W171" i="6"/>
  <c r="X172" i="6"/>
  <c r="X173" i="6"/>
  <c r="U175" i="6"/>
  <c r="Z177" i="6"/>
  <c r="V176" i="6"/>
  <c r="X178" i="6"/>
  <c r="X182" i="6"/>
  <c r="X183" i="6"/>
  <c r="Z186" i="6"/>
  <c r="AA186" i="6" s="1"/>
  <c r="W189" i="6"/>
  <c r="V190" i="6"/>
  <c r="W192" i="6"/>
  <c r="X193" i="6"/>
  <c r="V194" i="6"/>
  <c r="Y194" i="6" s="1"/>
  <c r="Z194" i="6"/>
  <c r="W195" i="6"/>
  <c r="X198" i="6"/>
  <c r="X199" i="6"/>
  <c r="V200" i="6"/>
  <c r="Z200" i="6"/>
  <c r="W201" i="6"/>
  <c r="V202" i="6"/>
  <c r="U219" i="6"/>
  <c r="Z221" i="6"/>
  <c r="Z220" i="6"/>
  <c r="U229" i="6"/>
  <c r="U182" i="6"/>
  <c r="W197" i="6"/>
  <c r="X212" i="6"/>
  <c r="X214" i="6"/>
  <c r="V220" i="6"/>
  <c r="X223" i="6"/>
  <c r="Z179" i="6"/>
  <c r="X185" i="6"/>
  <c r="W186" i="6"/>
  <c r="Y190" i="6"/>
  <c r="U190" i="6"/>
  <c r="U192" i="6"/>
  <c r="V193" i="6"/>
  <c r="V198" i="6"/>
  <c r="V199" i="6"/>
  <c r="U204" i="6"/>
  <c r="Z205" i="6"/>
  <c r="W206" i="6"/>
  <c r="V219" i="6"/>
  <c r="X222" i="6"/>
  <c r="X124" i="6"/>
  <c r="V125" i="6"/>
  <c r="V126" i="6"/>
  <c r="X127" i="6"/>
  <c r="V133" i="6"/>
  <c r="V134" i="6"/>
  <c r="V135" i="6"/>
  <c r="W136" i="6"/>
  <c r="V137" i="6"/>
  <c r="V138" i="6"/>
  <c r="X139" i="6"/>
  <c r="V140" i="6"/>
  <c r="V141" i="6"/>
  <c r="Y141" i="6" s="1"/>
  <c r="W142" i="6"/>
  <c r="V143" i="6"/>
  <c r="V144" i="6"/>
  <c r="X145" i="6"/>
  <c r="V146" i="6"/>
  <c r="Y146" i="6" s="1"/>
  <c r="X147" i="6"/>
  <c r="X148" i="6"/>
  <c r="V160" i="6"/>
  <c r="V161" i="6"/>
  <c r="X162" i="6"/>
  <c r="V168" i="6"/>
  <c r="V169" i="6"/>
  <c r="Y169" i="6" s="1"/>
  <c r="V170" i="6"/>
  <c r="Z174" i="6"/>
  <c r="X175" i="6"/>
  <c r="W176" i="6"/>
  <c r="Y176" i="6" s="1"/>
  <c r="V178" i="6"/>
  <c r="V180" i="6"/>
  <c r="W181" i="6"/>
  <c r="V182" i="6"/>
  <c r="W183" i="6"/>
  <c r="V186" i="6"/>
  <c r="U189" i="6"/>
  <c r="Y189" i="6" s="1"/>
  <c r="Z192" i="6"/>
  <c r="W193" i="6"/>
  <c r="Y193" i="6" s="1"/>
  <c r="U195" i="6"/>
  <c r="W198" i="6"/>
  <c r="Z198" i="6"/>
  <c r="W199" i="6"/>
  <c r="U201" i="6"/>
  <c r="V206" i="6"/>
  <c r="X207" i="6"/>
  <c r="V210" i="6"/>
  <c r="Y210" i="6" s="1"/>
  <c r="Z210" i="6"/>
  <c r="V211" i="6"/>
  <c r="Z211" i="6"/>
  <c r="V228" i="6"/>
  <c r="W204" i="6"/>
  <c r="X205" i="6"/>
  <c r="X206" i="6"/>
  <c r="V207" i="6"/>
  <c r="X210" i="6"/>
  <c r="X211" i="6"/>
  <c r="V212" i="6"/>
  <c r="X213" i="6"/>
  <c r="V214" i="6"/>
  <c r="V215" i="6"/>
  <c r="X219" i="6"/>
  <c r="X220" i="6"/>
  <c r="U222" i="6"/>
  <c r="Z224" i="6"/>
  <c r="U223" i="6"/>
  <c r="X224" i="6"/>
  <c r="Y224" i="6" s="1"/>
  <c r="V225" i="6"/>
  <c r="Z225" i="6"/>
  <c r="V226" i="6"/>
  <c r="V227" i="6"/>
  <c r="Y227" i="6" s="1"/>
  <c r="W228" i="6"/>
  <c r="W229" i="6"/>
  <c r="U231" i="6"/>
  <c r="Z231" i="6"/>
  <c r="W233" i="6"/>
  <c r="W234" i="6"/>
  <c r="V236" i="6"/>
  <c r="Y236" i="6" s="1"/>
  <c r="U243" i="6"/>
  <c r="Z244" i="6"/>
  <c r="W244" i="6"/>
  <c r="W245" i="6"/>
  <c r="W246" i="6"/>
  <c r="W247" i="6"/>
  <c r="W248" i="6"/>
  <c r="W249" i="6"/>
  <c r="V250" i="6"/>
  <c r="X251" i="6"/>
  <c r="W253" i="6"/>
  <c r="W254" i="6"/>
  <c r="V260" i="6"/>
  <c r="X261" i="6"/>
  <c r="U263" i="6"/>
  <c r="Z265" i="6"/>
  <c r="W264" i="6"/>
  <c r="W265" i="6"/>
  <c r="X266" i="6"/>
  <c r="V267" i="6"/>
  <c r="V268" i="6"/>
  <c r="V269" i="6"/>
  <c r="W270" i="6"/>
  <c r="W273" i="6"/>
  <c r="U274" i="6"/>
  <c r="X275" i="6"/>
  <c r="V277" i="6"/>
  <c r="W282" i="6"/>
  <c r="X282" i="6"/>
  <c r="W297" i="6"/>
  <c r="Z299" i="6"/>
  <c r="V230" i="6"/>
  <c r="W230" i="6"/>
  <c r="V232" i="6"/>
  <c r="V233" i="6"/>
  <c r="X243" i="6"/>
  <c r="W231" i="6"/>
  <c r="U250" i="6"/>
  <c r="W251" i="6"/>
  <c r="Z261" i="6"/>
  <c r="W261" i="6"/>
  <c r="U269" i="6"/>
  <c r="Z271" i="6"/>
  <c r="X270" i="6"/>
  <c r="X273" i="6"/>
  <c r="V274" i="6"/>
  <c r="X279" i="6"/>
  <c r="Z287" i="6"/>
  <c r="W288" i="6"/>
  <c r="Z288" i="6"/>
  <c r="W289" i="6"/>
  <c r="X290" i="6"/>
  <c r="V292" i="6"/>
  <c r="X293" i="6"/>
  <c r="X297" i="6"/>
  <c r="V299" i="6"/>
  <c r="Y299" i="6" s="1"/>
  <c r="U300" i="6"/>
  <c r="W301" i="6"/>
  <c r="V302" i="6"/>
  <c r="W303" i="6"/>
  <c r="X303" i="6"/>
  <c r="W304" i="6"/>
  <c r="X242" i="6"/>
  <c r="U249" i="6"/>
  <c r="Z250" i="6"/>
  <c r="V251" i="6"/>
  <c r="V252" i="6"/>
  <c r="V261" i="6"/>
  <c r="Y261" i="6" s="1"/>
  <c r="V262" i="6"/>
  <c r="X263" i="6"/>
  <c r="X269" i="6"/>
  <c r="V272" i="6"/>
  <c r="U273" i="6"/>
  <c r="Z273" i="6"/>
  <c r="V275" i="6"/>
  <c r="Z275" i="6"/>
  <c r="V278" i="6"/>
  <c r="Z278" i="6"/>
  <c r="V281" i="6"/>
  <c r="W283" i="6"/>
  <c r="Y283" i="6" s="1"/>
  <c r="W287" i="6"/>
  <c r="X289" i="6"/>
  <c r="U290" i="6"/>
  <c r="Z292" i="6"/>
  <c r="V291" i="6"/>
  <c r="X292" i="6"/>
  <c r="V294" i="6"/>
  <c r="V295" i="6"/>
  <c r="V296" i="6"/>
  <c r="U297" i="6"/>
  <c r="V298" i="6"/>
  <c r="X299" i="6"/>
  <c r="W300" i="6"/>
  <c r="V301" i="6"/>
  <c r="X302" i="6"/>
  <c r="V303" i="6"/>
  <c r="V304" i="6"/>
  <c r="Y11" i="6"/>
  <c r="Y20" i="6"/>
  <c r="Y21" i="6"/>
  <c r="Y35" i="6"/>
  <c r="Y4" i="6"/>
  <c r="Y17" i="6"/>
  <c r="Y27" i="6"/>
  <c r="Y28" i="6"/>
  <c r="Y6" i="6"/>
  <c r="Y9" i="6"/>
  <c r="Y10" i="6"/>
  <c r="Y23" i="6"/>
  <c r="Y30" i="6"/>
  <c r="Y32" i="6"/>
  <c r="Y33" i="6"/>
  <c r="Y12" i="6"/>
  <c r="Y14" i="6"/>
  <c r="Y15" i="6"/>
  <c r="Y16" i="6"/>
  <c r="Y29" i="6"/>
  <c r="Y36" i="6"/>
  <c r="Z2" i="6"/>
  <c r="Z8" i="6"/>
  <c r="Z14" i="6"/>
  <c r="W19" i="6"/>
  <c r="Z20" i="6"/>
  <c r="Z21" i="6"/>
  <c r="Z26" i="6"/>
  <c r="Z32" i="6"/>
  <c r="Y60" i="6"/>
  <c r="Y79" i="6"/>
  <c r="Y43" i="6"/>
  <c r="X46" i="6"/>
  <c r="V47" i="6"/>
  <c r="Y49" i="6"/>
  <c r="Y52" i="6"/>
  <c r="Y61" i="6"/>
  <c r="Y84" i="6"/>
  <c r="Z5" i="6"/>
  <c r="Z11" i="6"/>
  <c r="Y13" i="6"/>
  <c r="Z17" i="6"/>
  <c r="Y19" i="6"/>
  <c r="Z23" i="6"/>
  <c r="Y25" i="6"/>
  <c r="Z29" i="6"/>
  <c r="Z35" i="6"/>
  <c r="Y37" i="6"/>
  <c r="Y39" i="6"/>
  <c r="Z43" i="6"/>
  <c r="W42" i="6"/>
  <c r="Y42" i="6" s="1"/>
  <c r="Z42" i="6"/>
  <c r="V44" i="6"/>
  <c r="V45" i="6"/>
  <c r="Y45" i="6" s="1"/>
  <c r="Y66" i="6"/>
  <c r="U41" i="6"/>
  <c r="Y41" i="6" s="1"/>
  <c r="W48" i="6"/>
  <c r="Y48" i="6" s="1"/>
  <c r="Z49" i="6"/>
  <c r="W56" i="6"/>
  <c r="Z58" i="6"/>
  <c r="Y59" i="6"/>
  <c r="W62" i="6"/>
  <c r="Y62" i="6" s="1"/>
  <c r="W63" i="6"/>
  <c r="Z64" i="6"/>
  <c r="X67" i="6"/>
  <c r="Y67" i="6" s="1"/>
  <c r="W68" i="6"/>
  <c r="Y68" i="6" s="1"/>
  <c r="W69" i="6"/>
  <c r="V70" i="6"/>
  <c r="Y70" i="6" s="1"/>
  <c r="Z70" i="6"/>
  <c r="U71" i="6"/>
  <c r="Y71" i="6" s="1"/>
  <c r="V73" i="6"/>
  <c r="Y73" i="6" s="1"/>
  <c r="W74" i="6"/>
  <c r="Z75" i="6"/>
  <c r="W77" i="6"/>
  <c r="Y77" i="6" s="1"/>
  <c r="V82" i="6"/>
  <c r="Z86" i="6"/>
  <c r="W87" i="6"/>
  <c r="Y87" i="6" s="1"/>
  <c r="X90" i="6"/>
  <c r="W90" i="6"/>
  <c r="Z93" i="6"/>
  <c r="Z92" i="6"/>
  <c r="W94" i="6"/>
  <c r="Y94" i="6" s="1"/>
  <c r="Y117" i="6"/>
  <c r="Y147" i="6"/>
  <c r="Y165" i="6"/>
  <c r="V50" i="6"/>
  <c r="Y50" i="6" s="1"/>
  <c r="V51" i="6"/>
  <c r="Y51" i="6" s="1"/>
  <c r="W58" i="6"/>
  <c r="Y58" i="6" s="1"/>
  <c r="Z59" i="6"/>
  <c r="Z60" i="6"/>
  <c r="V75" i="6"/>
  <c r="Z80" i="6"/>
  <c r="V86" i="6"/>
  <c r="Y86" i="6" s="1"/>
  <c r="Z94" i="6"/>
  <c r="X95" i="6"/>
  <c r="W95" i="6"/>
  <c r="Y95" i="6" s="1"/>
  <c r="X97" i="6"/>
  <c r="W97" i="6"/>
  <c r="Z100" i="6"/>
  <c r="Z99" i="6"/>
  <c r="Z98" i="6"/>
  <c r="Y99" i="6"/>
  <c r="V104" i="6"/>
  <c r="V105" i="6"/>
  <c r="Y105" i="6" s="1"/>
  <c r="Y106" i="6"/>
  <c r="X109" i="6"/>
  <c r="W109" i="6"/>
  <c r="Y111" i="6"/>
  <c r="Y124" i="6"/>
  <c r="Y135" i="6"/>
  <c r="Y170" i="6"/>
  <c r="Y182" i="6"/>
  <c r="Y74" i="6"/>
  <c r="Z74" i="6"/>
  <c r="X76" i="6"/>
  <c r="Y76" i="6" s="1"/>
  <c r="X77" i="6"/>
  <c r="V80" i="6"/>
  <c r="Y80" i="6" s="1"/>
  <c r="Z85" i="6"/>
  <c r="Z84" i="6"/>
  <c r="Z87" i="6"/>
  <c r="Z88" i="6"/>
  <c r="X89" i="6"/>
  <c r="W89" i="6"/>
  <c r="V92" i="6"/>
  <c r="Y92" i="6" s="1"/>
  <c r="V93" i="6"/>
  <c r="Y93" i="6" s="1"/>
  <c r="Y129" i="6"/>
  <c r="Y164" i="6"/>
  <c r="Z47" i="6"/>
  <c r="Z56" i="6"/>
  <c r="Z62" i="6"/>
  <c r="Z68" i="6"/>
  <c r="U72" i="6"/>
  <c r="Y72" i="6" s="1"/>
  <c r="W78" i="6"/>
  <c r="Y78" i="6" s="1"/>
  <c r="Z78" i="6"/>
  <c r="Z81" i="6"/>
  <c r="Z82" i="6"/>
  <c r="W83" i="6"/>
  <c r="Y83" i="6" s="1"/>
  <c r="Z83" i="6"/>
  <c r="V85" i="6"/>
  <c r="Y85" i="6" s="1"/>
  <c r="V98" i="6"/>
  <c r="Y98" i="6" s="1"/>
  <c r="X103" i="6"/>
  <c r="W103" i="6"/>
  <c r="Z106" i="6"/>
  <c r="Z105" i="6"/>
  <c r="Z104" i="6"/>
  <c r="V110" i="6"/>
  <c r="Y112" i="6"/>
  <c r="Y123" i="6"/>
  <c r="Y151" i="6"/>
  <c r="W96" i="6"/>
  <c r="Y96" i="6" s="1"/>
  <c r="W101" i="6"/>
  <c r="Y101" i="6" s="1"/>
  <c r="W102" i="6"/>
  <c r="Y102" i="6" s="1"/>
  <c r="W107" i="6"/>
  <c r="Y107" i="6" s="1"/>
  <c r="W108" i="6"/>
  <c r="Y108" i="6" s="1"/>
  <c r="W113" i="6"/>
  <c r="Y113" i="6" s="1"/>
  <c r="W114" i="6"/>
  <c r="Y114" i="6" s="1"/>
  <c r="Y116" i="6"/>
  <c r="W119" i="6"/>
  <c r="Y119" i="6" s="1"/>
  <c r="W120" i="6"/>
  <c r="Y120" i="6" s="1"/>
  <c r="Y122" i="6"/>
  <c r="W125" i="6"/>
  <c r="W126" i="6"/>
  <c r="Y126" i="6" s="1"/>
  <c r="Y128" i="6"/>
  <c r="W131" i="6"/>
  <c r="Y131" i="6" s="1"/>
  <c r="W132" i="6"/>
  <c r="Y132" i="6" s="1"/>
  <c r="Y134" i="6"/>
  <c r="W137" i="6"/>
  <c r="Y137" i="6" s="1"/>
  <c r="W138" i="6"/>
  <c r="Y140" i="6"/>
  <c r="W143" i="6"/>
  <c r="Y143" i="6" s="1"/>
  <c r="W144" i="6"/>
  <c r="Y144" i="6" s="1"/>
  <c r="W149" i="6"/>
  <c r="Y149" i="6" s="1"/>
  <c r="W150" i="6"/>
  <c r="Y150" i="6" s="1"/>
  <c r="W160" i="6"/>
  <c r="Y160" i="6" s="1"/>
  <c r="W161" i="6"/>
  <c r="W166" i="6"/>
  <c r="Y166" i="6" s="1"/>
  <c r="W167" i="6"/>
  <c r="Y167" i="6" s="1"/>
  <c r="W172" i="6"/>
  <c r="Y172" i="6" s="1"/>
  <c r="W173" i="6"/>
  <c r="Y173" i="6" s="1"/>
  <c r="U178" i="6"/>
  <c r="Y178" i="6" s="1"/>
  <c r="Z178" i="6"/>
  <c r="V181" i="6"/>
  <c r="V183" i="6"/>
  <c r="Z185" i="6"/>
  <c r="AA185" i="6" s="1"/>
  <c r="Z191" i="6"/>
  <c r="Z190" i="6"/>
  <c r="Z189" i="6"/>
  <c r="V195" i="6"/>
  <c r="Y195" i="6" s="1"/>
  <c r="X195" i="6"/>
  <c r="X200" i="6"/>
  <c r="Z203" i="6"/>
  <c r="Z202" i="6"/>
  <c r="Z201" i="6"/>
  <c r="V203" i="6"/>
  <c r="Y209" i="6"/>
  <c r="Y223" i="6"/>
  <c r="Z110" i="6"/>
  <c r="Z111" i="6"/>
  <c r="W115" i="6"/>
  <c r="Y115" i="6" s="1"/>
  <c r="Z116" i="6"/>
  <c r="Z117" i="6"/>
  <c r="W121" i="6"/>
  <c r="Y121" i="6" s="1"/>
  <c r="Z122" i="6"/>
  <c r="Z123" i="6"/>
  <c r="W127" i="6"/>
  <c r="Y127" i="6" s="1"/>
  <c r="Z128" i="6"/>
  <c r="Z129" i="6"/>
  <c r="W133" i="6"/>
  <c r="Y133" i="6" s="1"/>
  <c r="Z134" i="6"/>
  <c r="Z135" i="6"/>
  <c r="W139" i="6"/>
  <c r="Y139" i="6" s="1"/>
  <c r="Z140" i="6"/>
  <c r="Z141" i="6"/>
  <c r="W145" i="6"/>
  <c r="Z146" i="6"/>
  <c r="Z147" i="6"/>
  <c r="W162" i="6"/>
  <c r="Y162" i="6" s="1"/>
  <c r="Z163" i="6"/>
  <c r="Z164" i="6"/>
  <c r="W168" i="6"/>
  <c r="Y168" i="6" s="1"/>
  <c r="Z169" i="6"/>
  <c r="Z170" i="6"/>
  <c r="W174" i="6"/>
  <c r="Y174" i="6" s="1"/>
  <c r="V175" i="6"/>
  <c r="Y175" i="6" s="1"/>
  <c r="W175" i="6"/>
  <c r="V177" i="6"/>
  <c r="Y177" i="6" s="1"/>
  <c r="X179" i="6"/>
  <c r="Y179" i="6" s="1"/>
  <c r="X180" i="6"/>
  <c r="Y180" i="6" s="1"/>
  <c r="X184" i="6"/>
  <c r="Y184" i="6" s="1"/>
  <c r="Y186" i="6"/>
  <c r="V191" i="6"/>
  <c r="Y191" i="6" s="1"/>
  <c r="V192" i="6"/>
  <c r="Y192" i="6" s="1"/>
  <c r="V196" i="6"/>
  <c r="X196" i="6"/>
  <c r="Y197" i="6"/>
  <c r="Y211" i="6"/>
  <c r="V136" i="6"/>
  <c r="Y136" i="6" s="1"/>
  <c r="V142" i="6"/>
  <c r="Y142" i="6" s="1"/>
  <c r="V148" i="6"/>
  <c r="Y148" i="6" s="1"/>
  <c r="Z182" i="6"/>
  <c r="Z181" i="6"/>
  <c r="Y181" i="6"/>
  <c r="Z197" i="6"/>
  <c r="Z196" i="6"/>
  <c r="Z195" i="6"/>
  <c r="Y198" i="6"/>
  <c r="X202" i="6"/>
  <c r="W202" i="6"/>
  <c r="Y203" i="6"/>
  <c r="Y206" i="6"/>
  <c r="Y215" i="6"/>
  <c r="Z149" i="6"/>
  <c r="Z150" i="6"/>
  <c r="Z176" i="6"/>
  <c r="Z175" i="6"/>
  <c r="Y183" i="6"/>
  <c r="Z183" i="6"/>
  <c r="Y199" i="6"/>
  <c r="Y212" i="6"/>
  <c r="Z207" i="6"/>
  <c r="Z208" i="6"/>
  <c r="Z213" i="6"/>
  <c r="Z214" i="6"/>
  <c r="W219" i="6"/>
  <c r="Y219" i="6" s="1"/>
  <c r="W220" i="6"/>
  <c r="Y220" i="6" s="1"/>
  <c r="Y222" i="6"/>
  <c r="W225" i="6"/>
  <c r="Y225" i="6" s="1"/>
  <c r="V229" i="6"/>
  <c r="Y229" i="6" s="1"/>
  <c r="X230" i="6"/>
  <c r="V231" i="6"/>
  <c r="V235" i="6"/>
  <c r="Y235" i="6" s="1"/>
  <c r="Y245" i="6"/>
  <c r="Y248" i="6"/>
  <c r="Y253" i="6"/>
  <c r="Y270" i="6"/>
  <c r="Y292" i="6"/>
  <c r="Y302" i="6"/>
  <c r="W207" i="6"/>
  <c r="Y207" i="6" s="1"/>
  <c r="W208" i="6"/>
  <c r="Y208" i="6" s="1"/>
  <c r="Z209" i="6"/>
  <c r="W213" i="6"/>
  <c r="Y213" i="6" s="1"/>
  <c r="W214" i="6"/>
  <c r="Y214" i="6" s="1"/>
  <c r="W221" i="6"/>
  <c r="Y221" i="6" s="1"/>
  <c r="Z222" i="6"/>
  <c r="Z223" i="6"/>
  <c r="Z226" i="6"/>
  <c r="W232" i="6"/>
  <c r="Y232" i="6" s="1"/>
  <c r="X233" i="6"/>
  <c r="Y233" i="6" s="1"/>
  <c r="V234" i="6"/>
  <c r="Y242" i="6"/>
  <c r="Y291" i="6"/>
  <c r="Y295" i="6"/>
  <c r="Y301" i="6"/>
  <c r="Y303" i="6"/>
  <c r="Y304" i="6"/>
  <c r="V204" i="6"/>
  <c r="Y204" i="6" s="1"/>
  <c r="V205" i="6"/>
  <c r="Y205" i="6" s="1"/>
  <c r="W226" i="6"/>
  <c r="Y226" i="6" s="1"/>
  <c r="U228" i="6"/>
  <c r="Y228" i="6" s="1"/>
  <c r="Z230" i="6"/>
  <c r="Z229" i="6"/>
  <c r="Y250" i="6"/>
  <c r="Y251" i="6"/>
  <c r="Y267" i="6"/>
  <c r="Y268" i="6"/>
  <c r="Y277" i="6"/>
  <c r="Y280" i="6"/>
  <c r="Y298" i="6"/>
  <c r="Y300" i="6"/>
  <c r="Z233" i="6"/>
  <c r="Y231" i="6"/>
  <c r="Z232" i="6"/>
  <c r="Z235" i="6"/>
  <c r="Z234" i="6"/>
  <c r="Y234" i="6"/>
  <c r="Z236" i="6"/>
  <c r="Y244" i="6"/>
  <c r="Y247" i="6"/>
  <c r="Y260" i="6"/>
  <c r="Y264" i="6"/>
  <c r="Y282" i="6"/>
  <c r="Y287" i="6"/>
  <c r="Y297" i="6"/>
  <c r="Z245" i="6"/>
  <c r="Y246" i="6"/>
  <c r="Z251" i="6"/>
  <c r="X254" i="6"/>
  <c r="Y254" i="6" s="1"/>
  <c r="Z262" i="6"/>
  <c r="Y263" i="6"/>
  <c r="Z269" i="6"/>
  <c r="W271" i="6"/>
  <c r="Y271" i="6" s="1"/>
  <c r="W272" i="6"/>
  <c r="Y272" i="6" s="1"/>
  <c r="Y273" i="6"/>
  <c r="Z274" i="6"/>
  <c r="Y279" i="6"/>
  <c r="U281" i="6"/>
  <c r="Y281" i="6" s="1"/>
  <c r="Z282" i="6"/>
  <c r="Z283" i="6"/>
  <c r="V288" i="6"/>
  <c r="Y288" i="6" s="1"/>
  <c r="V289" i="6"/>
  <c r="Y289" i="6" s="1"/>
  <c r="V290" i="6"/>
  <c r="Z300" i="6"/>
  <c r="Z301" i="6"/>
  <c r="V240" i="6"/>
  <c r="Y240" i="6" s="1"/>
  <c r="V241" i="6"/>
  <c r="Y241" i="6" s="1"/>
  <c r="Z247" i="6"/>
  <c r="Z252" i="6"/>
  <c r="Z253" i="6"/>
  <c r="W262" i="6"/>
  <c r="Y262" i="6" s="1"/>
  <c r="Z263" i="6"/>
  <c r="Z264" i="6"/>
  <c r="W269" i="6"/>
  <c r="Y269" i="6" s="1"/>
  <c r="W274" i="6"/>
  <c r="Y274" i="6" s="1"/>
  <c r="Y276" i="6"/>
  <c r="Y278" i="6"/>
  <c r="Z279" i="6"/>
  <c r="Y294" i="6"/>
  <c r="Y296" i="6"/>
  <c r="Z297" i="6"/>
  <c r="Z298" i="6"/>
  <c r="Y243" i="6"/>
  <c r="Y249" i="6"/>
  <c r="W252" i="6"/>
  <c r="Y252" i="6" s="1"/>
  <c r="V265" i="6"/>
  <c r="Y265" i="6" s="1"/>
  <c r="V266" i="6"/>
  <c r="Y266" i="6" s="1"/>
  <c r="U275" i="6"/>
  <c r="Y275" i="6" s="1"/>
  <c r="Z276" i="6"/>
  <c r="Z277" i="6"/>
  <c r="U293" i="6"/>
  <c r="Y293" i="6" s="1"/>
  <c r="Z294" i="6"/>
  <c r="Z295" i="6"/>
  <c r="Z243" i="6"/>
  <c r="Z249" i="6"/>
  <c r="Z260" i="6"/>
  <c r="Z270" i="6"/>
  <c r="Y290" i="6"/>
  <c r="Z291" i="6"/>
  <c r="V6" i="5"/>
  <c r="U15" i="5"/>
  <c r="U14" i="5"/>
  <c r="X27" i="5"/>
  <c r="U29" i="5"/>
  <c r="Z31" i="5"/>
  <c r="V32" i="5"/>
  <c r="U32" i="5"/>
  <c r="U36" i="5"/>
  <c r="X39" i="5"/>
  <c r="W41" i="5"/>
  <c r="Z43" i="5"/>
  <c r="X46" i="5"/>
  <c r="W47" i="5"/>
  <c r="V48" i="5"/>
  <c r="U50" i="5"/>
  <c r="X56" i="5"/>
  <c r="U66" i="5"/>
  <c r="W68" i="5"/>
  <c r="U69" i="5"/>
  <c r="V77" i="5"/>
  <c r="Z85" i="5"/>
  <c r="W2" i="5"/>
  <c r="X6" i="5"/>
  <c r="X7" i="5"/>
  <c r="X10" i="5"/>
  <c r="U11" i="5"/>
  <c r="X14" i="5"/>
  <c r="V16" i="5"/>
  <c r="V20" i="5"/>
  <c r="U21" i="5"/>
  <c r="U20" i="5"/>
  <c r="U24" i="5"/>
  <c r="V26" i="5"/>
  <c r="U27" i="5"/>
  <c r="X31" i="5"/>
  <c r="W33" i="5"/>
  <c r="V41" i="5"/>
  <c r="W44" i="5"/>
  <c r="V45" i="5"/>
  <c r="U56" i="5"/>
  <c r="Z57" i="5"/>
  <c r="X59" i="5"/>
  <c r="W60" i="5"/>
  <c r="U2" i="5"/>
  <c r="X4" i="5"/>
  <c r="V5" i="5"/>
  <c r="W8" i="5"/>
  <c r="X9" i="5"/>
  <c r="X12" i="5"/>
  <c r="X13" i="5"/>
  <c r="U17" i="5"/>
  <c r="V18" i="5"/>
  <c r="V19" i="5"/>
  <c r="X20" i="5"/>
  <c r="W24" i="5"/>
  <c r="U35" i="5"/>
  <c r="Z36" i="5"/>
  <c r="W39" i="5"/>
  <c r="Z70" i="5"/>
  <c r="U74" i="5"/>
  <c r="W78" i="5"/>
  <c r="X78" i="5"/>
  <c r="W79" i="5"/>
  <c r="U86" i="5"/>
  <c r="X77" i="5"/>
  <c r="X89" i="5"/>
  <c r="U89" i="5"/>
  <c r="Z91" i="5"/>
  <c r="W90" i="5"/>
  <c r="X90" i="5"/>
  <c r="W91" i="5"/>
  <c r="W126" i="5"/>
  <c r="X126" i="5"/>
  <c r="W127" i="5"/>
  <c r="W132" i="5"/>
  <c r="X132" i="5"/>
  <c r="W133" i="5"/>
  <c r="W138" i="5"/>
  <c r="X138" i="5"/>
  <c r="W139" i="5"/>
  <c r="W144" i="5"/>
  <c r="X144" i="5"/>
  <c r="W145" i="5"/>
  <c r="W150" i="5"/>
  <c r="X150" i="5"/>
  <c r="W151" i="5"/>
  <c r="Z185" i="5"/>
  <c r="AA185" i="5" s="1"/>
  <c r="V205" i="5"/>
  <c r="X209" i="5"/>
  <c r="W212" i="5"/>
  <c r="V222" i="5"/>
  <c r="U223" i="5"/>
  <c r="U222" i="5"/>
  <c r="V225" i="5"/>
  <c r="U226" i="5"/>
  <c r="Z227" i="5"/>
  <c r="V228" i="5"/>
  <c r="V229" i="5"/>
  <c r="U232" i="5"/>
  <c r="W233" i="5"/>
  <c r="W234" i="5"/>
  <c r="U240" i="5"/>
  <c r="Z241" i="5"/>
  <c r="X242" i="5"/>
  <c r="U243" i="5"/>
  <c r="Z244" i="5"/>
  <c r="V248" i="5"/>
  <c r="X249" i="5"/>
  <c r="X252" i="5"/>
  <c r="W253" i="5"/>
  <c r="U261" i="5"/>
  <c r="W276" i="5"/>
  <c r="X277" i="5"/>
  <c r="W278" i="5"/>
  <c r="U279" i="5"/>
  <c r="V280" i="5"/>
  <c r="Z281" i="5"/>
  <c r="V287" i="5"/>
  <c r="X289" i="5"/>
  <c r="X291" i="5"/>
  <c r="W292" i="5"/>
  <c r="X298" i="5"/>
  <c r="W299" i="5"/>
  <c r="X300" i="5"/>
  <c r="Z105" i="5"/>
  <c r="X125" i="5"/>
  <c r="Z130" i="5"/>
  <c r="X131" i="5"/>
  <c r="Z136" i="5"/>
  <c r="X137" i="5"/>
  <c r="Z142" i="5"/>
  <c r="X143" i="5"/>
  <c r="Z148" i="5"/>
  <c r="X149" i="5"/>
  <c r="U179" i="5"/>
  <c r="X193" i="5"/>
  <c r="V197" i="5"/>
  <c r="U199" i="5"/>
  <c r="W200" i="5"/>
  <c r="W201" i="5"/>
  <c r="Z201" i="5"/>
  <c r="W202" i="5"/>
  <c r="W204" i="5"/>
  <c r="V262" i="5"/>
  <c r="W61" i="5"/>
  <c r="V64" i="5"/>
  <c r="X65" i="5"/>
  <c r="W66" i="5"/>
  <c r="W67" i="5"/>
  <c r="X68" i="5"/>
  <c r="U80" i="5"/>
  <c r="Z82" i="5"/>
  <c r="X83" i="5"/>
  <c r="W84" i="5"/>
  <c r="V85" i="5"/>
  <c r="U87" i="5"/>
  <c r="V98" i="5"/>
  <c r="U101" i="5"/>
  <c r="W102" i="5"/>
  <c r="W103" i="5"/>
  <c r="Z104" i="5"/>
  <c r="V105" i="5"/>
  <c r="V106" i="5"/>
  <c r="V107" i="5"/>
  <c r="U113" i="5"/>
  <c r="Z115" i="5"/>
  <c r="W114" i="5"/>
  <c r="W115" i="5"/>
  <c r="X116" i="5"/>
  <c r="V120" i="5"/>
  <c r="W123" i="5"/>
  <c r="X124" i="5"/>
  <c r="X127" i="5"/>
  <c r="Z129" i="5"/>
  <c r="W129" i="5"/>
  <c r="X130" i="5"/>
  <c r="V131" i="5"/>
  <c r="Z135" i="5"/>
  <c r="W135" i="5"/>
  <c r="X136" i="5"/>
  <c r="X139" i="5"/>
  <c r="W141" i="5"/>
  <c r="X142" i="5"/>
  <c r="V143" i="5"/>
  <c r="Z147" i="5"/>
  <c r="W147" i="5"/>
  <c r="X148" i="5"/>
  <c r="X151" i="5"/>
  <c r="U164" i="5"/>
  <c r="W166" i="5"/>
  <c r="U167" i="5"/>
  <c r="U175" i="5"/>
  <c r="Z176" i="5"/>
  <c r="X178" i="5"/>
  <c r="W179" i="5"/>
  <c r="W183" i="5"/>
  <c r="V184" i="5"/>
  <c r="U193" i="5"/>
  <c r="W194" i="5"/>
  <c r="X196" i="5"/>
  <c r="V200" i="5"/>
  <c r="Z230" i="5"/>
  <c r="U229" i="5"/>
  <c r="W231" i="5"/>
  <c r="U244" i="5"/>
  <c r="W245" i="5"/>
  <c r="U267" i="5"/>
  <c r="W270" i="5"/>
  <c r="W277" i="5"/>
  <c r="W282" i="5"/>
  <c r="U296" i="5"/>
  <c r="Z296" i="5"/>
  <c r="V88" i="5"/>
  <c r="U92" i="5"/>
  <c r="Z94" i="5"/>
  <c r="X95" i="5"/>
  <c r="W96" i="5"/>
  <c r="V97" i="5"/>
  <c r="Z99" i="5"/>
  <c r="W101" i="5"/>
  <c r="V104" i="5"/>
  <c r="X107" i="5"/>
  <c r="W108" i="5"/>
  <c r="W113" i="5"/>
  <c r="V114" i="5"/>
  <c r="V115" i="5"/>
  <c r="W119" i="5"/>
  <c r="X120" i="5"/>
  <c r="W122" i="5"/>
  <c r="W128" i="5"/>
  <c r="V129" i="5"/>
  <c r="V130" i="5"/>
  <c r="W134" i="5"/>
  <c r="W140" i="5"/>
  <c r="V141" i="5"/>
  <c r="V142" i="5"/>
  <c r="W146" i="5"/>
  <c r="X160" i="5"/>
  <c r="W161" i="5"/>
  <c r="X164" i="5"/>
  <c r="V165" i="5"/>
  <c r="X180" i="5"/>
  <c r="U181" i="5"/>
  <c r="W193" i="5"/>
  <c r="Z196" i="5"/>
  <c r="V199" i="5"/>
  <c r="X204" i="5"/>
  <c r="W205" i="5"/>
  <c r="V206" i="5"/>
  <c r="Z208" i="5"/>
  <c r="W210" i="5"/>
  <c r="X220" i="5"/>
  <c r="X226" i="5"/>
  <c r="X228" i="5"/>
  <c r="V230" i="5"/>
  <c r="U234" i="5"/>
  <c r="V235" i="5"/>
  <c r="X243" i="5"/>
  <c r="V249" i="5"/>
  <c r="X264" i="5"/>
  <c r="V268" i="5"/>
  <c r="V270" i="5"/>
  <c r="X271" i="5"/>
  <c r="U276" i="5"/>
  <c r="V277" i="5"/>
  <c r="X281" i="5"/>
  <c r="V282" i="5"/>
  <c r="U288" i="5"/>
  <c r="Z289" i="5"/>
  <c r="X295" i="5"/>
  <c r="V300" i="5"/>
  <c r="V2" i="5"/>
  <c r="X3" i="5"/>
  <c r="X5" i="5"/>
  <c r="Z7" i="5"/>
  <c r="Z9" i="5"/>
  <c r="W9" i="5"/>
  <c r="W11" i="5"/>
  <c r="V12" i="5"/>
  <c r="V13" i="5"/>
  <c r="V14" i="5"/>
  <c r="X15" i="5"/>
  <c r="X17" i="5"/>
  <c r="Z19" i="5"/>
  <c r="Z22" i="5"/>
  <c r="W21" i="5"/>
  <c r="V23" i="5"/>
  <c r="X24" i="5"/>
  <c r="X25" i="5"/>
  <c r="X26" i="5"/>
  <c r="Z28" i="5"/>
  <c r="W29" i="5"/>
  <c r="V30" i="5"/>
  <c r="W31" i="5"/>
  <c r="W36" i="5"/>
  <c r="V37" i="5"/>
  <c r="X38" i="5"/>
  <c r="V42" i="5"/>
  <c r="V44" i="5"/>
  <c r="V46" i="5"/>
  <c r="V51" i="5"/>
  <c r="V56" i="5"/>
  <c r="U60" i="5"/>
  <c r="Z4" i="5"/>
  <c r="V9" i="5"/>
  <c r="Y9" i="5" s="1"/>
  <c r="V10" i="5"/>
  <c r="V11" i="5"/>
  <c r="Z16" i="5"/>
  <c r="V21" i="5"/>
  <c r="V22" i="5"/>
  <c r="X23" i="5"/>
  <c r="V27" i="5"/>
  <c r="Y27" i="5" s="1"/>
  <c r="W27" i="5"/>
  <c r="Z26" i="5"/>
  <c r="V33" i="5"/>
  <c r="V34" i="5"/>
  <c r="V35" i="5"/>
  <c r="W35" i="5"/>
  <c r="V36" i="5"/>
  <c r="V50" i="5"/>
  <c r="X62" i="5"/>
  <c r="Z3" i="5"/>
  <c r="W3" i="5"/>
  <c r="W5" i="5"/>
  <c r="Y5" i="5" s="1"/>
  <c r="Z13" i="5"/>
  <c r="Z15" i="5"/>
  <c r="W15" i="5"/>
  <c r="W17" i="5"/>
  <c r="Y17" i="5" s="1"/>
  <c r="U23" i="5"/>
  <c r="V25" i="5"/>
  <c r="W28" i="5"/>
  <c r="Z37" i="5"/>
  <c r="W38" i="5"/>
  <c r="U42" i="5"/>
  <c r="X60" i="5"/>
  <c r="V3" i="5"/>
  <c r="V4" i="5"/>
  <c r="Z10" i="5"/>
  <c r="V15" i="5"/>
  <c r="Z34" i="5"/>
  <c r="V38" i="5"/>
  <c r="W43" i="5"/>
  <c r="V43" i="5"/>
  <c r="W45" i="5"/>
  <c r="Z51" i="5"/>
  <c r="Z52" i="5"/>
  <c r="Z48" i="5"/>
  <c r="W48" i="5"/>
  <c r="W49" i="5"/>
  <c r="X49" i="5"/>
  <c r="Z58" i="5"/>
  <c r="Z60" i="5"/>
  <c r="W69" i="5"/>
  <c r="V75" i="5"/>
  <c r="V79" i="5"/>
  <c r="U83" i="5"/>
  <c r="W88" i="5"/>
  <c r="V94" i="5"/>
  <c r="V96" i="5"/>
  <c r="Z100" i="5"/>
  <c r="V103" i="5"/>
  <c r="X104" i="5"/>
  <c r="X105" i="5"/>
  <c r="U107" i="5"/>
  <c r="Z109" i="5"/>
  <c r="U108" i="5"/>
  <c r="X109" i="5"/>
  <c r="V110" i="5"/>
  <c r="Z110" i="5"/>
  <c r="V111" i="5"/>
  <c r="X112" i="5"/>
  <c r="V118" i="5"/>
  <c r="Z124" i="5"/>
  <c r="V127" i="5"/>
  <c r="Z128" i="5"/>
  <c r="V139" i="5"/>
  <c r="Y139" i="5" s="1"/>
  <c r="Z140" i="5"/>
  <c r="Z141" i="5"/>
  <c r="V151" i="5"/>
  <c r="U160" i="5"/>
  <c r="Z162" i="5"/>
  <c r="U161" i="5"/>
  <c r="X162" i="5"/>
  <c r="X163" i="5"/>
  <c r="X165" i="5"/>
  <c r="X166" i="5"/>
  <c r="V168" i="5"/>
  <c r="V170" i="5"/>
  <c r="U172" i="5"/>
  <c r="Z174" i="5"/>
  <c r="V69" i="5"/>
  <c r="Z69" i="5"/>
  <c r="Y71" i="5"/>
  <c r="V73" i="5"/>
  <c r="V74" i="5"/>
  <c r="X79" i="5"/>
  <c r="V80" i="5"/>
  <c r="Z80" i="5"/>
  <c r="V81" i="5"/>
  <c r="Z81" i="5"/>
  <c r="W97" i="5"/>
  <c r="Y97" i="5" s="1"/>
  <c r="W121" i="5"/>
  <c r="U166" i="5"/>
  <c r="Z168" i="5"/>
  <c r="Z40" i="5"/>
  <c r="Z42" i="5"/>
  <c r="W42" i="5"/>
  <c r="V47" i="5"/>
  <c r="X50" i="5"/>
  <c r="X51" i="5"/>
  <c r="V52" i="5"/>
  <c r="W56" i="5"/>
  <c r="V57" i="5"/>
  <c r="V58" i="5"/>
  <c r="V59" i="5"/>
  <c r="Y59" i="5" s="1"/>
  <c r="V60" i="5"/>
  <c r="V62" i="5"/>
  <c r="X63" i="5"/>
  <c r="U65" i="5"/>
  <c r="Z67" i="5"/>
  <c r="V67" i="5"/>
  <c r="V70" i="5"/>
  <c r="W71" i="5"/>
  <c r="W76" i="5"/>
  <c r="X76" i="5"/>
  <c r="U95" i="5"/>
  <c r="U96" i="5"/>
  <c r="Y96" i="5" s="1"/>
  <c r="Z98" i="5"/>
  <c r="Z112" i="5"/>
  <c r="U119" i="5"/>
  <c r="Z121" i="5"/>
  <c r="U120" i="5"/>
  <c r="X121" i="5"/>
  <c r="V122" i="5"/>
  <c r="Z122" i="5"/>
  <c r="V123" i="5"/>
  <c r="Z123" i="5"/>
  <c r="V133" i="5"/>
  <c r="V134" i="5"/>
  <c r="Z134" i="5"/>
  <c r="V135" i="5"/>
  <c r="V145" i="5"/>
  <c r="V146" i="5"/>
  <c r="Z146" i="5"/>
  <c r="V147" i="5"/>
  <c r="V160" i="5"/>
  <c r="Z170" i="5"/>
  <c r="W171" i="5"/>
  <c r="V66" i="5"/>
  <c r="Z87" i="5"/>
  <c r="X91" i="5"/>
  <c r="Y91" i="5" s="1"/>
  <c r="V92" i="5"/>
  <c r="Z92" i="5"/>
  <c r="V93" i="5"/>
  <c r="Z93" i="5"/>
  <c r="V100" i="5"/>
  <c r="V102" i="5"/>
  <c r="V109" i="5"/>
  <c r="W109" i="5"/>
  <c r="X110" i="5"/>
  <c r="X111" i="5"/>
  <c r="X115" i="5"/>
  <c r="Y115" i="5" s="1"/>
  <c r="V116" i="5"/>
  <c r="Z116" i="5"/>
  <c r="V117" i="5"/>
  <c r="Z117" i="5"/>
  <c r="X118" i="5"/>
  <c r="X122" i="5"/>
  <c r="X123" i="5"/>
  <c r="V124" i="5"/>
  <c r="V125" i="5"/>
  <c r="V126" i="5"/>
  <c r="X133" i="5"/>
  <c r="X134" i="5"/>
  <c r="X135" i="5"/>
  <c r="V136" i="5"/>
  <c r="V137" i="5"/>
  <c r="V138" i="5"/>
  <c r="X145" i="5"/>
  <c r="X146" i="5"/>
  <c r="X147" i="5"/>
  <c r="V148" i="5"/>
  <c r="V149" i="5"/>
  <c r="Y149" i="5" s="1"/>
  <c r="V150" i="5"/>
  <c r="V162" i="5"/>
  <c r="V163" i="5"/>
  <c r="V164" i="5"/>
  <c r="V172" i="5"/>
  <c r="X173" i="5"/>
  <c r="X174" i="5"/>
  <c r="V175" i="5"/>
  <c r="V177" i="5"/>
  <c r="X198" i="5"/>
  <c r="X205" i="5"/>
  <c r="V219" i="5"/>
  <c r="U225" i="5"/>
  <c r="Z226" i="5"/>
  <c r="X233" i="5"/>
  <c r="Y233" i="5" s="1"/>
  <c r="X236" i="5"/>
  <c r="Y236" i="5" s="1"/>
  <c r="V240" i="5"/>
  <c r="Z240" i="5"/>
  <c r="V241" i="5"/>
  <c r="W242" i="5"/>
  <c r="W243" i="5"/>
  <c r="V244" i="5"/>
  <c r="V245" i="5"/>
  <c r="W246" i="5"/>
  <c r="U250" i="5"/>
  <c r="W251" i="5"/>
  <c r="W252" i="5"/>
  <c r="W261" i="5"/>
  <c r="X262" i="5"/>
  <c r="V263" i="5"/>
  <c r="V264" i="5"/>
  <c r="X269" i="5"/>
  <c r="V272" i="5"/>
  <c r="U273" i="5"/>
  <c r="Z273" i="5"/>
  <c r="V275" i="5"/>
  <c r="Z275" i="5"/>
  <c r="V278" i="5"/>
  <c r="Z278" i="5"/>
  <c r="V281" i="5"/>
  <c r="W283" i="5"/>
  <c r="W287" i="5"/>
  <c r="U287" i="5"/>
  <c r="U290" i="5"/>
  <c r="Z292" i="5"/>
  <c r="V291" i="5"/>
  <c r="V294" i="5"/>
  <c r="W297" i="5"/>
  <c r="Z299" i="5"/>
  <c r="X304" i="5"/>
  <c r="X183" i="5"/>
  <c r="V198" i="5"/>
  <c r="X200" i="5"/>
  <c r="X201" i="5"/>
  <c r="X202" i="5"/>
  <c r="V203" i="5"/>
  <c r="W207" i="5"/>
  <c r="Z207" i="5"/>
  <c r="W208" i="5"/>
  <c r="U210" i="5"/>
  <c r="X211" i="5"/>
  <c r="Z224" i="5"/>
  <c r="X223" i="5"/>
  <c r="W224" i="5"/>
  <c r="Y224" i="5" s="1"/>
  <c r="V226" i="5"/>
  <c r="W229" i="5"/>
  <c r="V242" i="5"/>
  <c r="V243" i="5"/>
  <c r="X245" i="5"/>
  <c r="U249" i="5"/>
  <c r="Z250" i="5"/>
  <c r="X250" i="5"/>
  <c r="V251" i="5"/>
  <c r="V252" i="5"/>
  <c r="X253" i="5"/>
  <c r="X267" i="5"/>
  <c r="X282" i="5"/>
  <c r="U178" i="5"/>
  <c r="Z180" i="5"/>
  <c r="V182" i="5"/>
  <c r="W189" i="5"/>
  <c r="Z189" i="5"/>
  <c r="W190" i="5"/>
  <c r="Z190" i="5"/>
  <c r="V204" i="5"/>
  <c r="X206" i="5"/>
  <c r="X207" i="5"/>
  <c r="X208" i="5"/>
  <c r="V209" i="5"/>
  <c r="V211" i="5"/>
  <c r="V212" i="5"/>
  <c r="W213" i="5"/>
  <c r="Z213" i="5"/>
  <c r="W214" i="5"/>
  <c r="Z214" i="5"/>
  <c r="AA217" i="5"/>
  <c r="Z221" i="5"/>
  <c r="X222" i="5"/>
  <c r="V223" i="5"/>
  <c r="W230" i="5"/>
  <c r="X232" i="5"/>
  <c r="X235" i="5"/>
  <c r="Z242" i="5"/>
  <c r="U241" i="5"/>
  <c r="U246" i="5"/>
  <c r="Z248" i="5"/>
  <c r="W247" i="5"/>
  <c r="W248" i="5"/>
  <c r="W249" i="5"/>
  <c r="V250" i="5"/>
  <c r="U253" i="5"/>
  <c r="W254" i="5"/>
  <c r="V260" i="5"/>
  <c r="U263" i="5"/>
  <c r="Z265" i="5"/>
  <c r="U264" i="5"/>
  <c r="X266" i="5"/>
  <c r="V267" i="5"/>
  <c r="V273" i="5"/>
  <c r="X287" i="5"/>
  <c r="W290" i="5"/>
  <c r="U291" i="5"/>
  <c r="V293" i="5"/>
  <c r="Z293" i="5"/>
  <c r="X297" i="5"/>
  <c r="W298" i="5"/>
  <c r="V299" i="5"/>
  <c r="U300" i="5"/>
  <c r="W301" i="5"/>
  <c r="V302" i="5"/>
  <c r="W303" i="5"/>
  <c r="W304" i="5"/>
  <c r="X168" i="5"/>
  <c r="V169" i="5"/>
  <c r="V173" i="5"/>
  <c r="Y173" i="5" s="1"/>
  <c r="V174" i="5"/>
  <c r="V176" i="5"/>
  <c r="W177" i="5"/>
  <c r="W180" i="5"/>
  <c r="V181" i="5"/>
  <c r="X184" i="5"/>
  <c r="X189" i="5"/>
  <c r="X190" i="5"/>
  <c r="V191" i="5"/>
  <c r="W192" i="5"/>
  <c r="V193" i="5"/>
  <c r="V194" i="5"/>
  <c r="W195" i="5"/>
  <c r="Z195" i="5"/>
  <c r="W196" i="5"/>
  <c r="U198" i="5"/>
  <c r="W199" i="5"/>
  <c r="X199" i="5"/>
  <c r="V210" i="5"/>
  <c r="X212" i="5"/>
  <c r="Y212" i="5" s="1"/>
  <c r="X213" i="5"/>
  <c r="X214" i="5"/>
  <c r="V215" i="5"/>
  <c r="V220" i="5"/>
  <c r="Y220" i="5" s="1"/>
  <c r="X230" i="5"/>
  <c r="X231" i="5"/>
  <c r="X234" i="5"/>
  <c r="X240" i="5"/>
  <c r="X241" i="5"/>
  <c r="X244" i="5"/>
  <c r="V254" i="5"/>
  <c r="W264" i="5"/>
  <c r="W265" i="5"/>
  <c r="U269" i="5"/>
  <c r="Z271" i="5"/>
  <c r="X270" i="5"/>
  <c r="X273" i="5"/>
  <c r="V274" i="5"/>
  <c r="X276" i="5"/>
  <c r="X279" i="5"/>
  <c r="Z287" i="5"/>
  <c r="W288" i="5"/>
  <c r="Z288" i="5"/>
  <c r="W289" i="5"/>
  <c r="X290" i="5"/>
  <c r="V292" i="5"/>
  <c r="X293" i="5"/>
  <c r="V296" i="5"/>
  <c r="U297" i="5"/>
  <c r="V298" i="5"/>
  <c r="X299" i="5"/>
  <c r="W300" i="5"/>
  <c r="V301" i="5"/>
  <c r="X302" i="5"/>
  <c r="V303" i="5"/>
  <c r="V304" i="5"/>
  <c r="Y2" i="5"/>
  <c r="Y12" i="5"/>
  <c r="Y14" i="5"/>
  <c r="Y11" i="5"/>
  <c r="Y6" i="5"/>
  <c r="Y8" i="5"/>
  <c r="Y18" i="5"/>
  <c r="Y20" i="5"/>
  <c r="Y3" i="5"/>
  <c r="Y15" i="5"/>
  <c r="W4" i="5"/>
  <c r="Y4" i="5" s="1"/>
  <c r="Z5" i="5"/>
  <c r="Z6" i="5"/>
  <c r="Y7" i="5"/>
  <c r="W10" i="5"/>
  <c r="Y10" i="5" s="1"/>
  <c r="Z11" i="5"/>
  <c r="Z12" i="5"/>
  <c r="Y13" i="5"/>
  <c r="W16" i="5"/>
  <c r="Z17" i="5"/>
  <c r="Z18" i="5"/>
  <c r="Y19" i="5"/>
  <c r="W26" i="5"/>
  <c r="Y28" i="5"/>
  <c r="Z30" i="5"/>
  <c r="Z29" i="5"/>
  <c r="Y31" i="5"/>
  <c r="U33" i="5"/>
  <c r="W40" i="5"/>
  <c r="Y43" i="5"/>
  <c r="Z49" i="5"/>
  <c r="Y56" i="5"/>
  <c r="Z24" i="5"/>
  <c r="Z23" i="5"/>
  <c r="Y23" i="5"/>
  <c r="V24" i="5"/>
  <c r="Y24" i="5" s="1"/>
  <c r="X30" i="5"/>
  <c r="X32" i="5"/>
  <c r="Y32" i="5" s="1"/>
  <c r="Z33" i="5"/>
  <c r="Z32" i="5"/>
  <c r="U38" i="5"/>
  <c r="X42" i="5"/>
  <c r="X44" i="5"/>
  <c r="Y44" i="5" s="1"/>
  <c r="Y50" i="5"/>
  <c r="Z2" i="5"/>
  <c r="Z8" i="5"/>
  <c r="Z14" i="5"/>
  <c r="Y16" i="5"/>
  <c r="Z20" i="5"/>
  <c r="Z21" i="5"/>
  <c r="W22" i="5"/>
  <c r="Y22" i="5" s="1"/>
  <c r="Y25" i="5"/>
  <c r="Z25" i="5"/>
  <c r="U26" i="5"/>
  <c r="V29" i="5"/>
  <c r="Y29" i="5" s="1"/>
  <c r="X33" i="5"/>
  <c r="W34" i="5"/>
  <c r="Y34" i="5" s="1"/>
  <c r="X35" i="5"/>
  <c r="Y37" i="5"/>
  <c r="U39" i="5"/>
  <c r="Y39" i="5" s="1"/>
  <c r="U41" i="5"/>
  <c r="Y41" i="5" s="1"/>
  <c r="X45" i="5"/>
  <c r="W46" i="5"/>
  <c r="Y46" i="5" s="1"/>
  <c r="X47" i="5"/>
  <c r="Y47" i="5" s="1"/>
  <c r="X48" i="5"/>
  <c r="Y48" i="5" s="1"/>
  <c r="V49" i="5"/>
  <c r="Y49" i="5" s="1"/>
  <c r="W52" i="5"/>
  <c r="Y40" i="5"/>
  <c r="Z39" i="5"/>
  <c r="Z38" i="5"/>
  <c r="Y57" i="5"/>
  <c r="Y66" i="5"/>
  <c r="Z35" i="5"/>
  <c r="Z41" i="5"/>
  <c r="Z47" i="5"/>
  <c r="Z56" i="5"/>
  <c r="Y58" i="5"/>
  <c r="U63" i="5"/>
  <c r="Z63" i="5"/>
  <c r="W64" i="5"/>
  <c r="Y64" i="5" s="1"/>
  <c r="Z64" i="5"/>
  <c r="Y67" i="5"/>
  <c r="U68" i="5"/>
  <c r="Z68" i="5"/>
  <c r="V71" i="5"/>
  <c r="Z75" i="5"/>
  <c r="X81" i="5"/>
  <c r="W81" i="5"/>
  <c r="X82" i="5"/>
  <c r="Y82" i="5" s="1"/>
  <c r="Z84" i="5"/>
  <c r="Z83" i="5"/>
  <c r="W85" i="5"/>
  <c r="Z88" i="5"/>
  <c r="Z86" i="5"/>
  <c r="Y88" i="5"/>
  <c r="X92" i="5"/>
  <c r="W92" i="5"/>
  <c r="Y120" i="5"/>
  <c r="Y127" i="5"/>
  <c r="Y151" i="5"/>
  <c r="Z61" i="5"/>
  <c r="U62" i="5"/>
  <c r="Y62" i="5" s="1"/>
  <c r="Z62" i="5"/>
  <c r="V63" i="5"/>
  <c r="V65" i="5"/>
  <c r="V68" i="5"/>
  <c r="X69" i="5"/>
  <c r="Y69" i="5" s="1"/>
  <c r="X70" i="5"/>
  <c r="Y70" i="5" s="1"/>
  <c r="X73" i="5"/>
  <c r="W73" i="5"/>
  <c r="X75" i="5"/>
  <c r="W75" i="5"/>
  <c r="U75" i="5"/>
  <c r="V76" i="5"/>
  <c r="Y76" i="5" s="1"/>
  <c r="Z77" i="5"/>
  <c r="Y77" i="5"/>
  <c r="Y78" i="5"/>
  <c r="X86" i="5"/>
  <c r="W86" i="5"/>
  <c r="V89" i="5"/>
  <c r="V90" i="5"/>
  <c r="Y90" i="5" s="1"/>
  <c r="X94" i="5"/>
  <c r="W94" i="5"/>
  <c r="Z97" i="5"/>
  <c r="Z96" i="5"/>
  <c r="Z95" i="5"/>
  <c r="V101" i="5"/>
  <c r="Y101" i="5" s="1"/>
  <c r="Y103" i="5"/>
  <c r="Y114" i="5"/>
  <c r="Y128" i="5"/>
  <c r="Y129" i="5"/>
  <c r="Y132" i="5"/>
  <c r="Y140" i="5"/>
  <c r="Y141" i="5"/>
  <c r="Y144" i="5"/>
  <c r="Z44" i="5"/>
  <c r="Z45" i="5"/>
  <c r="Z50" i="5"/>
  <c r="Z59" i="5"/>
  <c r="V61" i="5"/>
  <c r="Y61" i="5" s="1"/>
  <c r="Z76" i="5"/>
  <c r="Z74" i="5"/>
  <c r="X80" i="5"/>
  <c r="W80" i="5"/>
  <c r="V83" i="5"/>
  <c r="Y83" i="5" s="1"/>
  <c r="V84" i="5"/>
  <c r="Y84" i="5" s="1"/>
  <c r="Y85" i="5"/>
  <c r="X93" i="5"/>
  <c r="W93" i="5"/>
  <c r="Y108" i="5"/>
  <c r="Y121" i="5"/>
  <c r="Y133" i="5"/>
  <c r="Y161" i="5"/>
  <c r="Z66" i="5"/>
  <c r="Z65" i="5"/>
  <c r="X74" i="5"/>
  <c r="W74" i="5"/>
  <c r="Y74" i="5" s="1"/>
  <c r="Y79" i="5"/>
  <c r="X87" i="5"/>
  <c r="W87" i="5"/>
  <c r="Z90" i="5"/>
  <c r="Z89" i="5"/>
  <c r="Y89" i="5"/>
  <c r="V95" i="5"/>
  <c r="Y95" i="5" s="1"/>
  <c r="X100" i="5"/>
  <c r="W100" i="5"/>
  <c r="Z103" i="5"/>
  <c r="Z102" i="5"/>
  <c r="Z101" i="5"/>
  <c r="Y102" i="5"/>
  <c r="Y122" i="5"/>
  <c r="Y123" i="5"/>
  <c r="Y126" i="5"/>
  <c r="Y134" i="5"/>
  <c r="Y135" i="5"/>
  <c r="Y138" i="5"/>
  <c r="Y146" i="5"/>
  <c r="Y147" i="5"/>
  <c r="Y150" i="5"/>
  <c r="Y162" i="5"/>
  <c r="Y165" i="5"/>
  <c r="W98" i="5"/>
  <c r="Y98" i="5" s="1"/>
  <c r="W99" i="5"/>
  <c r="Y99" i="5" s="1"/>
  <c r="W104" i="5"/>
  <c r="Y104" i="5" s="1"/>
  <c r="W105" i="5"/>
  <c r="Y105" i="5" s="1"/>
  <c r="Y107" i="5"/>
  <c r="W110" i="5"/>
  <c r="Y110" i="5" s="1"/>
  <c r="W111" i="5"/>
  <c r="Y111" i="5" s="1"/>
  <c r="Y113" i="5"/>
  <c r="W116" i="5"/>
  <c r="Y116" i="5" s="1"/>
  <c r="W117" i="5"/>
  <c r="Y117" i="5" s="1"/>
  <c r="Y119" i="5"/>
  <c r="Y125" i="5"/>
  <c r="Y131" i="5"/>
  <c r="Y137" i="5"/>
  <c r="Y143" i="5"/>
  <c r="Y160" i="5"/>
  <c r="V166" i="5"/>
  <c r="Y166" i="5" s="1"/>
  <c r="Z171" i="5"/>
  <c r="X170" i="5"/>
  <c r="W170" i="5"/>
  <c r="V171" i="5"/>
  <c r="X171" i="5"/>
  <c r="Z173" i="5"/>
  <c r="Z172" i="5"/>
  <c r="Y172" i="5"/>
  <c r="W174" i="5"/>
  <c r="Y174" i="5" s="1"/>
  <c r="Z177" i="5"/>
  <c r="Z175" i="5"/>
  <c r="V183" i="5"/>
  <c r="V185" i="5"/>
  <c r="X186" i="5"/>
  <c r="W186" i="5"/>
  <c r="V190" i="5"/>
  <c r="V192" i="5"/>
  <c r="Y192" i="5" s="1"/>
  <c r="Y204" i="5"/>
  <c r="Y211" i="5"/>
  <c r="W106" i="5"/>
  <c r="Y106" i="5" s="1"/>
  <c r="Z107" i="5"/>
  <c r="Z108" i="5"/>
  <c r="W112" i="5"/>
  <c r="Y112" i="5" s="1"/>
  <c r="Z113" i="5"/>
  <c r="Z114" i="5"/>
  <c r="W118" i="5"/>
  <c r="Y118" i="5" s="1"/>
  <c r="Z119" i="5"/>
  <c r="Z120" i="5"/>
  <c r="W124" i="5"/>
  <c r="Y124" i="5" s="1"/>
  <c r="Z125" i="5"/>
  <c r="Z126" i="5"/>
  <c r="W130" i="5"/>
  <c r="Y130" i="5" s="1"/>
  <c r="Z131" i="5"/>
  <c r="Z132" i="5"/>
  <c r="W136" i="5"/>
  <c r="Y136" i="5" s="1"/>
  <c r="Z137" i="5"/>
  <c r="Z138" i="5"/>
  <c r="W142" i="5"/>
  <c r="Y142" i="5" s="1"/>
  <c r="Z143" i="5"/>
  <c r="Z144" i="5"/>
  <c r="W148" i="5"/>
  <c r="Y148" i="5" s="1"/>
  <c r="Z149" i="5"/>
  <c r="Z150" i="5"/>
  <c r="Z160" i="5"/>
  <c r="Z161" i="5"/>
  <c r="Z165" i="5"/>
  <c r="W164" i="5"/>
  <c r="Y164" i="5" s="1"/>
  <c r="Z164" i="5"/>
  <c r="Z167" i="5"/>
  <c r="W169" i="5"/>
  <c r="Y169" i="5" s="1"/>
  <c r="Z169" i="5"/>
  <c r="X175" i="5"/>
  <c r="W175" i="5"/>
  <c r="V178" i="5"/>
  <c r="V179" i="5"/>
  <c r="Y179" i="5" s="1"/>
  <c r="V180" i="5"/>
  <c r="Y180" i="5" s="1"/>
  <c r="Z183" i="5"/>
  <c r="X191" i="5"/>
  <c r="W191" i="5"/>
  <c r="Y191" i="5" s="1"/>
  <c r="Y193" i="5"/>
  <c r="Y194" i="5"/>
  <c r="Y210" i="5"/>
  <c r="W163" i="5"/>
  <c r="Y163" i="5" s="1"/>
  <c r="V167" i="5"/>
  <c r="Y167" i="5" s="1"/>
  <c r="Y170" i="5"/>
  <c r="X181" i="5"/>
  <c r="W181" i="5"/>
  <c r="X182" i="5"/>
  <c r="W182" i="5"/>
  <c r="Y183" i="5"/>
  <c r="Z182" i="5"/>
  <c r="Z181" i="5"/>
  <c r="Z194" i="5"/>
  <c r="Z193" i="5"/>
  <c r="Z192" i="5"/>
  <c r="Y199" i="5"/>
  <c r="Y200" i="5"/>
  <c r="Z166" i="5"/>
  <c r="X176" i="5"/>
  <c r="W176" i="5"/>
  <c r="X177" i="5"/>
  <c r="Y177" i="5" s="1"/>
  <c r="Z179" i="5"/>
  <c r="Z178" i="5"/>
  <c r="Y178" i="5"/>
  <c r="Y185" i="5"/>
  <c r="V189" i="5"/>
  <c r="Y189" i="5" s="1"/>
  <c r="Y198" i="5"/>
  <c r="Y205" i="5"/>
  <c r="Y206" i="5"/>
  <c r="Y226" i="5"/>
  <c r="Y184" i="5"/>
  <c r="W197" i="5"/>
  <c r="Y197" i="5" s="1"/>
  <c r="Z198" i="5"/>
  <c r="Z199" i="5"/>
  <c r="W203" i="5"/>
  <c r="Y203" i="5" s="1"/>
  <c r="Z204" i="5"/>
  <c r="Z205" i="5"/>
  <c r="W209" i="5"/>
  <c r="Y209" i="5" s="1"/>
  <c r="Z210" i="5"/>
  <c r="Z211" i="5"/>
  <c r="W215" i="5"/>
  <c r="Y215" i="5" s="1"/>
  <c r="Y219" i="5"/>
  <c r="W222" i="5"/>
  <c r="Y222" i="5" s="1"/>
  <c r="W223" i="5"/>
  <c r="Y223" i="5" s="1"/>
  <c r="Y225" i="5"/>
  <c r="W228" i="5"/>
  <c r="Y228" i="5" s="1"/>
  <c r="Z229" i="5"/>
  <c r="V234" i="5"/>
  <c r="Y242" i="5"/>
  <c r="Y251" i="5"/>
  <c r="Y261" i="5"/>
  <c r="Y267" i="5"/>
  <c r="Y282" i="5"/>
  <c r="Y287" i="5"/>
  <c r="Y302" i="5"/>
  <c r="Z184" i="5"/>
  <c r="AA184" i="5" s="1"/>
  <c r="Z200" i="5"/>
  <c r="Z206" i="5"/>
  <c r="Z212" i="5"/>
  <c r="Z219" i="5"/>
  <c r="Z220" i="5"/>
  <c r="Z225" i="5"/>
  <c r="U231" i="5"/>
  <c r="Y231" i="5" s="1"/>
  <c r="Z233" i="5"/>
  <c r="Z232" i="5"/>
  <c r="Y235" i="5"/>
  <c r="Y247" i="5"/>
  <c r="Y254" i="5"/>
  <c r="Y270" i="5"/>
  <c r="Y292" i="5"/>
  <c r="Y299" i="5"/>
  <c r="Y301" i="5"/>
  <c r="Y303" i="5"/>
  <c r="Y304" i="5"/>
  <c r="V195" i="5"/>
  <c r="Y195" i="5" s="1"/>
  <c r="V196" i="5"/>
  <c r="Y196" i="5" s="1"/>
  <c r="V201" i="5"/>
  <c r="Y201" i="5" s="1"/>
  <c r="V202" i="5"/>
  <c r="Y202" i="5" s="1"/>
  <c r="V207" i="5"/>
  <c r="Y207" i="5" s="1"/>
  <c r="V208" i="5"/>
  <c r="Y208" i="5" s="1"/>
  <c r="V213" i="5"/>
  <c r="Y213" i="5" s="1"/>
  <c r="V214" i="5"/>
  <c r="Y214" i="5" s="1"/>
  <c r="V221" i="5"/>
  <c r="Y221" i="5" s="1"/>
  <c r="V227" i="5"/>
  <c r="Y227" i="5" s="1"/>
  <c r="Z235" i="5"/>
  <c r="Z234" i="5"/>
  <c r="Y234" i="5"/>
  <c r="Z236" i="5"/>
  <c r="Y241" i="5"/>
  <c r="Y244" i="5"/>
  <c r="Y248" i="5"/>
  <c r="Y253" i="5"/>
  <c r="Y264" i="5"/>
  <c r="Y291" i="5"/>
  <c r="Y295" i="5"/>
  <c r="Y298" i="5"/>
  <c r="Y300" i="5"/>
  <c r="Z222" i="5"/>
  <c r="Z223" i="5"/>
  <c r="X229" i="5"/>
  <c r="Y229" i="5" s="1"/>
  <c r="V232" i="5"/>
  <c r="Y232" i="5" s="1"/>
  <c r="Y245" i="5"/>
  <c r="Y277" i="5"/>
  <c r="Y280" i="5"/>
  <c r="Y283" i="5"/>
  <c r="Y297" i="5"/>
  <c r="Y240" i="5"/>
  <c r="Z245" i="5"/>
  <c r="W250" i="5"/>
  <c r="Y250" i="5" s="1"/>
  <c r="Z251" i="5"/>
  <c r="Y252" i="5"/>
  <c r="W260" i="5"/>
  <c r="Y260" i="5" s="1"/>
  <c r="Z262" i="5"/>
  <c r="Y263" i="5"/>
  <c r="Z269" i="5"/>
  <c r="W271" i="5"/>
  <c r="Y271" i="5" s="1"/>
  <c r="W272" i="5"/>
  <c r="Y272" i="5" s="1"/>
  <c r="Y273" i="5"/>
  <c r="Z274" i="5"/>
  <c r="Y279" i="5"/>
  <c r="U281" i="5"/>
  <c r="Y281" i="5" s="1"/>
  <c r="Z282" i="5"/>
  <c r="Z283" i="5"/>
  <c r="V288" i="5"/>
  <c r="Y288" i="5" s="1"/>
  <c r="V289" i="5"/>
  <c r="Y289" i="5" s="1"/>
  <c r="V290" i="5"/>
  <c r="Z300" i="5"/>
  <c r="Z301" i="5"/>
  <c r="V246" i="5"/>
  <c r="Y246" i="5" s="1"/>
  <c r="Z246" i="5"/>
  <c r="Z247" i="5"/>
  <c r="Z252" i="5"/>
  <c r="Z253" i="5"/>
  <c r="W262" i="5"/>
  <c r="Y262" i="5" s="1"/>
  <c r="Z263" i="5"/>
  <c r="Z264" i="5"/>
  <c r="W268" i="5"/>
  <c r="Y268" i="5" s="1"/>
  <c r="W269" i="5"/>
  <c r="Y269" i="5" s="1"/>
  <c r="W274" i="5"/>
  <c r="Y274" i="5" s="1"/>
  <c r="Y276" i="5"/>
  <c r="Y278" i="5"/>
  <c r="Z279" i="5"/>
  <c r="Y294" i="5"/>
  <c r="Y296" i="5"/>
  <c r="Z297" i="5"/>
  <c r="Z298" i="5"/>
  <c r="Y243" i="5"/>
  <c r="Y249" i="5"/>
  <c r="V265" i="5"/>
  <c r="Y265" i="5" s="1"/>
  <c r="V266" i="5"/>
  <c r="Y266" i="5" s="1"/>
  <c r="U275" i="5"/>
  <c r="Y275" i="5" s="1"/>
  <c r="Z276" i="5"/>
  <c r="Z277" i="5"/>
  <c r="U293" i="5"/>
  <c r="Y293" i="5" s="1"/>
  <c r="Z294" i="5"/>
  <c r="Z295" i="5"/>
  <c r="Z243" i="5"/>
  <c r="Z249" i="5"/>
  <c r="Z260" i="5"/>
  <c r="Z270" i="5"/>
  <c r="Y290" i="5"/>
  <c r="Z291" i="5"/>
  <c r="U6" i="4"/>
  <c r="W11" i="4"/>
  <c r="W17" i="4"/>
  <c r="V39" i="4"/>
  <c r="X43" i="4"/>
  <c r="V48" i="4"/>
  <c r="X49" i="4"/>
  <c r="X52" i="4"/>
  <c r="X58" i="4"/>
  <c r="X62" i="4"/>
  <c r="W63" i="4"/>
  <c r="V67" i="4"/>
  <c r="W71" i="4"/>
  <c r="X73" i="4"/>
  <c r="U75" i="4"/>
  <c r="V77" i="4"/>
  <c r="U78" i="4"/>
  <c r="W79" i="4"/>
  <c r="X81" i="4"/>
  <c r="X84" i="4"/>
  <c r="U89" i="4"/>
  <c r="V97" i="4"/>
  <c r="V116" i="4"/>
  <c r="V119" i="4"/>
  <c r="X128" i="4"/>
  <c r="X129" i="4"/>
  <c r="X132" i="4"/>
  <c r="V138" i="4"/>
  <c r="Z278" i="4"/>
  <c r="W7" i="4"/>
  <c r="X8" i="4"/>
  <c r="U11" i="4"/>
  <c r="U17" i="4"/>
  <c r="X19" i="4"/>
  <c r="V23" i="4"/>
  <c r="W26" i="4"/>
  <c r="X30" i="4"/>
  <c r="U29" i="4"/>
  <c r="W32" i="4"/>
  <c r="W35" i="4"/>
  <c r="W38" i="4"/>
  <c r="X48" i="4"/>
  <c r="X60" i="4"/>
  <c r="V66" i="4"/>
  <c r="V71" i="4"/>
  <c r="V76" i="4"/>
  <c r="W78" i="4"/>
  <c r="V79" i="4"/>
  <c r="V80" i="4"/>
  <c r="W88" i="4"/>
  <c r="X90" i="4"/>
  <c r="X93" i="4"/>
  <c r="V96" i="4"/>
  <c r="V99" i="4"/>
  <c r="X100" i="4"/>
  <c r="V102" i="4"/>
  <c r="U104" i="4"/>
  <c r="Z105" i="4"/>
  <c r="V105" i="4"/>
  <c r="X110" i="4"/>
  <c r="X111" i="4"/>
  <c r="V115" i="4"/>
  <c r="V134" i="4"/>
  <c r="U229" i="4"/>
  <c r="W2" i="4"/>
  <c r="X3" i="4"/>
  <c r="X5" i="4"/>
  <c r="V6" i="4"/>
  <c r="X7" i="4"/>
  <c r="U8" i="4"/>
  <c r="Z10" i="4"/>
  <c r="V9" i="4"/>
  <c r="X11" i="4"/>
  <c r="X17" i="4"/>
  <c r="W19" i="4"/>
  <c r="W21" i="4"/>
  <c r="X23" i="4"/>
  <c r="W24" i="4"/>
  <c r="W25" i="4"/>
  <c r="U26" i="4"/>
  <c r="V29" i="4"/>
  <c r="U41" i="4"/>
  <c r="V46" i="4"/>
  <c r="W49" i="4"/>
  <c r="W62" i="4"/>
  <c r="W65" i="4"/>
  <c r="U77" i="4"/>
  <c r="Z77" i="4"/>
  <c r="Z91" i="4"/>
  <c r="V90" i="4"/>
  <c r="X91" i="4"/>
  <c r="X94" i="4"/>
  <c r="U95" i="4"/>
  <c r="Z97" i="4"/>
  <c r="Z96" i="4"/>
  <c r="W97" i="4"/>
  <c r="X98" i="4"/>
  <c r="X99" i="4"/>
  <c r="W101" i="4"/>
  <c r="Z102" i="4"/>
  <c r="X104" i="4"/>
  <c r="U107" i="4"/>
  <c r="Z109" i="4"/>
  <c r="X109" i="4"/>
  <c r="U113" i="4"/>
  <c r="Z115" i="4"/>
  <c r="V114" i="4"/>
  <c r="V118" i="4"/>
  <c r="X119" i="4"/>
  <c r="W120" i="4"/>
  <c r="X122" i="4"/>
  <c r="X123" i="4"/>
  <c r="W126" i="4"/>
  <c r="U129" i="4"/>
  <c r="U132" i="4"/>
  <c r="W133" i="4"/>
  <c r="Z137" i="4"/>
  <c r="W143" i="4"/>
  <c r="U150" i="4"/>
  <c r="Z149" i="4"/>
  <c r="U160" i="4"/>
  <c r="Z160" i="4"/>
  <c r="U163" i="4"/>
  <c r="Z164" i="4"/>
  <c r="V164" i="4"/>
  <c r="U166" i="4"/>
  <c r="Z168" i="4"/>
  <c r="W167" i="4"/>
  <c r="X168" i="4"/>
  <c r="X169" i="4"/>
  <c r="X172" i="4"/>
  <c r="U176" i="4"/>
  <c r="X178" i="4"/>
  <c r="X179" i="4"/>
  <c r="V182" i="4"/>
  <c r="X191" i="4"/>
  <c r="V192" i="4"/>
  <c r="X194" i="4"/>
  <c r="U198" i="4"/>
  <c r="Z199" i="4"/>
  <c r="X200" i="4"/>
  <c r="X201" i="4"/>
  <c r="V203" i="4"/>
  <c r="X204" i="4"/>
  <c r="W208" i="4"/>
  <c r="W226" i="4"/>
  <c r="W240" i="4"/>
  <c r="W246" i="4"/>
  <c r="Z250" i="4"/>
  <c r="W261" i="4"/>
  <c r="W264" i="4"/>
  <c r="U268" i="4"/>
  <c r="W274" i="4"/>
  <c r="V151" i="4"/>
  <c r="X166" i="4"/>
  <c r="X167" i="4"/>
  <c r="X171" i="4"/>
  <c r="X174" i="4"/>
  <c r="U175" i="4"/>
  <c r="Z176" i="4"/>
  <c r="V177" i="4"/>
  <c r="V181" i="4"/>
  <c r="X193" i="4"/>
  <c r="X196" i="4"/>
  <c r="X199" i="4"/>
  <c r="X203" i="4"/>
  <c r="X206" i="4"/>
  <c r="U210" i="4"/>
  <c r="X212" i="4"/>
  <c r="U213" i="4"/>
  <c r="Z215" i="4"/>
  <c r="U222" i="4"/>
  <c r="Z224" i="4"/>
  <c r="X224" i="4"/>
  <c r="U225" i="4"/>
  <c r="U228" i="4"/>
  <c r="Z230" i="4"/>
  <c r="V229" i="4"/>
  <c r="V230" i="4"/>
  <c r="V234" i="4"/>
  <c r="V243" i="4"/>
  <c r="X245" i="4"/>
  <c r="V250" i="4"/>
  <c r="X251" i="4"/>
  <c r="X254" i="4"/>
  <c r="U260" i="4"/>
  <c r="X262" i="4"/>
  <c r="U263" i="4"/>
  <c r="Z264" i="4"/>
  <c r="X265" i="4"/>
  <c r="X266" i="4"/>
  <c r="U267" i="4"/>
  <c r="V269" i="4"/>
  <c r="X283" i="4"/>
  <c r="U294" i="4"/>
  <c r="Z293" i="4"/>
  <c r="V299" i="4"/>
  <c r="U90" i="4"/>
  <c r="U93" i="4"/>
  <c r="W94" i="4"/>
  <c r="W102" i="4"/>
  <c r="U108" i="4"/>
  <c r="W109" i="4"/>
  <c r="U111" i="4"/>
  <c r="U114" i="4"/>
  <c r="W115" i="4"/>
  <c r="V129" i="4"/>
  <c r="X133" i="4"/>
  <c r="X134" i="4"/>
  <c r="W135" i="4"/>
  <c r="V137" i="4"/>
  <c r="U140" i="4"/>
  <c r="Z140" i="4"/>
  <c r="X144" i="4"/>
  <c r="X146" i="4"/>
  <c r="W148" i="4"/>
  <c r="W149" i="4"/>
  <c r="U161" i="4"/>
  <c r="W162" i="4"/>
  <c r="U164" i="4"/>
  <c r="W166" i="4"/>
  <c r="U167" i="4"/>
  <c r="Z175" i="4"/>
  <c r="V176" i="4"/>
  <c r="V185" i="4"/>
  <c r="W190" i="4"/>
  <c r="W191" i="4"/>
  <c r="U193" i="4"/>
  <c r="W194" i="4"/>
  <c r="U196" i="4"/>
  <c r="U199" i="4"/>
  <c r="W200" i="4"/>
  <c r="W201" i="4"/>
  <c r="W207" i="4"/>
  <c r="X211" i="4"/>
  <c r="W213" i="4"/>
  <c r="W222" i="4"/>
  <c r="X223" i="4"/>
  <c r="X226" i="4"/>
  <c r="W228" i="4"/>
  <c r="V233" i="4"/>
  <c r="X234" i="4"/>
  <c r="W235" i="4"/>
  <c r="X240" i="4"/>
  <c r="W241" i="4"/>
  <c r="V242" i="4"/>
  <c r="X243" i="4"/>
  <c r="W244" i="4"/>
  <c r="W247" i="4"/>
  <c r="W248" i="4"/>
  <c r="V249" i="4"/>
  <c r="X250" i="4"/>
  <c r="X253" i="4"/>
  <c r="X261" i="4"/>
  <c r="W263" i="4"/>
  <c r="X264" i="4"/>
  <c r="V268" i="4"/>
  <c r="X269" i="4"/>
  <c r="X274" i="4"/>
  <c r="X277" i="4"/>
  <c r="X279" i="4"/>
  <c r="X281" i="4"/>
  <c r="W287" i="4"/>
  <c r="X288" i="4"/>
  <c r="W289" i="4"/>
  <c r="X290" i="4"/>
  <c r="V293" i="4"/>
  <c r="U297" i="4"/>
  <c r="V298" i="4"/>
  <c r="X299" i="4"/>
  <c r="V302" i="4"/>
  <c r="U2" i="4"/>
  <c r="Z3" i="4"/>
  <c r="Z7" i="4"/>
  <c r="W6" i="4"/>
  <c r="V10" i="4"/>
  <c r="V11" i="4"/>
  <c r="X12" i="4"/>
  <c r="X14" i="4"/>
  <c r="X15" i="4"/>
  <c r="V16" i="4"/>
  <c r="V17" i="4"/>
  <c r="X18" i="4"/>
  <c r="X20" i="4"/>
  <c r="X21" i="4"/>
  <c r="U23" i="4"/>
  <c r="Z25" i="4"/>
  <c r="X27" i="4"/>
  <c r="X29" i="4"/>
  <c r="U30" i="4"/>
  <c r="V3" i="4"/>
  <c r="W3" i="4"/>
  <c r="W8" i="4"/>
  <c r="Z8" i="4"/>
  <c r="Z13" i="4"/>
  <c r="W12" i="4"/>
  <c r="W13" i="4"/>
  <c r="X13" i="4"/>
  <c r="Z19" i="4"/>
  <c r="W18" i="4"/>
  <c r="Z27" i="4"/>
  <c r="Z28" i="4"/>
  <c r="W29" i="4"/>
  <c r="W33" i="4"/>
  <c r="X40" i="4"/>
  <c r="X9" i="4"/>
  <c r="Z9" i="4"/>
  <c r="X10" i="4"/>
  <c r="V12" i="4"/>
  <c r="V13" i="4"/>
  <c r="V14" i="4"/>
  <c r="W14" i="4"/>
  <c r="Y14" i="4" s="1"/>
  <c r="V15" i="4"/>
  <c r="W15" i="4"/>
  <c r="Y15" i="4" s="1"/>
  <c r="X16" i="4"/>
  <c r="Z16" i="4"/>
  <c r="V18" i="4"/>
  <c r="V20" i="4"/>
  <c r="Y20" i="4" s="1"/>
  <c r="W20" i="4"/>
  <c r="V22" i="4"/>
  <c r="V28" i="4"/>
  <c r="V33" i="4"/>
  <c r="U35" i="4"/>
  <c r="Z61" i="4"/>
  <c r="X64" i="4"/>
  <c r="X74" i="4"/>
  <c r="U92" i="4"/>
  <c r="Z93" i="4"/>
  <c r="X97" i="4"/>
  <c r="V103" i="4"/>
  <c r="V104" i="4"/>
  <c r="X106" i="4"/>
  <c r="V107" i="4"/>
  <c r="Z107" i="4"/>
  <c r="V108" i="4"/>
  <c r="Z108" i="4"/>
  <c r="V111" i="4"/>
  <c r="V112" i="4"/>
  <c r="V113" i="4"/>
  <c r="X115" i="4"/>
  <c r="U119" i="4"/>
  <c r="Z121" i="4"/>
  <c r="V123" i="4"/>
  <c r="V124" i="4"/>
  <c r="V125" i="4"/>
  <c r="X127" i="4"/>
  <c r="V140" i="4"/>
  <c r="V142" i="4"/>
  <c r="X143" i="4"/>
  <c r="V144" i="4"/>
  <c r="V145" i="4"/>
  <c r="W161" i="4"/>
  <c r="X163" i="4"/>
  <c r="U172" i="4"/>
  <c r="Z174" i="4"/>
  <c r="X177" i="4"/>
  <c r="V184" i="4"/>
  <c r="U185" i="4"/>
  <c r="Z185" i="4"/>
  <c r="AA185" i="4" s="1"/>
  <c r="V186" i="4"/>
  <c r="X190" i="4"/>
  <c r="U195" i="4"/>
  <c r="Z195" i="4"/>
  <c r="V196" i="4"/>
  <c r="V202" i="4"/>
  <c r="U207" i="4"/>
  <c r="Z209" i="4"/>
  <c r="U211" i="4"/>
  <c r="V21" i="4"/>
  <c r="Y21" i="4" s="1"/>
  <c r="X22" i="4"/>
  <c r="W23" i="4"/>
  <c r="V24" i="4"/>
  <c r="V25" i="4"/>
  <c r="V26" i="4"/>
  <c r="Y26" i="4" s="1"/>
  <c r="V27" i="4"/>
  <c r="Y27" i="4" s="1"/>
  <c r="W28" i="4"/>
  <c r="Z29" i="4"/>
  <c r="W30" i="4"/>
  <c r="V32" i="4"/>
  <c r="Z32" i="4"/>
  <c r="V36" i="4"/>
  <c r="W37" i="4"/>
  <c r="V38" i="4"/>
  <c r="W41" i="4"/>
  <c r="V42" i="4"/>
  <c r="W43" i="4"/>
  <c r="V44" i="4"/>
  <c r="X45" i="4"/>
  <c r="V47" i="4"/>
  <c r="Z51" i="4"/>
  <c r="W51" i="4"/>
  <c r="W52" i="4"/>
  <c r="Z57" i="4"/>
  <c r="W57" i="4"/>
  <c r="Z60" i="4"/>
  <c r="W61" i="4"/>
  <c r="Z63" i="4"/>
  <c r="V63" i="4"/>
  <c r="V65" i="4"/>
  <c r="V68" i="4"/>
  <c r="X71" i="4"/>
  <c r="V73" i="4"/>
  <c r="V74" i="4"/>
  <c r="X76" i="4"/>
  <c r="U80" i="4"/>
  <c r="Z81" i="4"/>
  <c r="W82" i="4"/>
  <c r="W83" i="4"/>
  <c r="W84" i="4"/>
  <c r="W85" i="4"/>
  <c r="V87" i="4"/>
  <c r="V88" i="4"/>
  <c r="W89" i="4"/>
  <c r="W90" i="4"/>
  <c r="W91" i="4"/>
  <c r="V93" i="4"/>
  <c r="V94" i="4"/>
  <c r="W95" i="4"/>
  <c r="W96" i="4"/>
  <c r="U98" i="4"/>
  <c r="Z99" i="4"/>
  <c r="U101" i="4"/>
  <c r="Z103" i="4"/>
  <c r="U102" i="4"/>
  <c r="X103" i="4"/>
  <c r="V109" i="4"/>
  <c r="V110" i="4"/>
  <c r="X112" i="4"/>
  <c r="U116" i="4"/>
  <c r="Z117" i="4"/>
  <c r="W118" i="4"/>
  <c r="W119" i="4"/>
  <c r="V120" i="4"/>
  <c r="V121" i="4"/>
  <c r="V122" i="4"/>
  <c r="X124" i="4"/>
  <c r="U128" i="4"/>
  <c r="Z130" i="4"/>
  <c r="W130" i="4"/>
  <c r="W131" i="4"/>
  <c r="V132" i="4"/>
  <c r="V133" i="4"/>
  <c r="Y133" i="4" s="1"/>
  <c r="W136" i="4"/>
  <c r="W137" i="4"/>
  <c r="U141" i="4"/>
  <c r="X142" i="4"/>
  <c r="X145" i="4"/>
  <c r="V146" i="4"/>
  <c r="V148" i="4"/>
  <c r="W160" i="4"/>
  <c r="V162" i="4"/>
  <c r="V163" i="4"/>
  <c r="X165" i="4"/>
  <c r="U169" i="4"/>
  <c r="Z170" i="4"/>
  <c r="W170" i="4"/>
  <c r="W171" i="4"/>
  <c r="W173" i="4"/>
  <c r="V174" i="4"/>
  <c r="Y174" i="4" s="1"/>
  <c r="W175" i="4"/>
  <c r="W176" i="4"/>
  <c r="U178" i="4"/>
  <c r="Z180" i="4"/>
  <c r="W179" i="4"/>
  <c r="U181" i="4"/>
  <c r="Z183" i="4"/>
  <c r="U182" i="4"/>
  <c r="X183" i="4"/>
  <c r="X185" i="4"/>
  <c r="X186" i="4"/>
  <c r="V189" i="4"/>
  <c r="V191" i="4"/>
  <c r="Y191" i="4" s="1"/>
  <c r="W192" i="4"/>
  <c r="W193" i="4"/>
  <c r="V194" i="4"/>
  <c r="Y194" i="4" s="1"/>
  <c r="W197" i="4"/>
  <c r="V199" i="4"/>
  <c r="X36" i="4"/>
  <c r="X38" i="4"/>
  <c r="V41" i="4"/>
  <c r="Z46" i="4"/>
  <c r="X47" i="4"/>
  <c r="V51" i="4"/>
  <c r="U56" i="4"/>
  <c r="V57" i="4"/>
  <c r="V58" i="4"/>
  <c r="V60" i="4"/>
  <c r="X63" i="4"/>
  <c r="X65" i="4"/>
  <c r="V81" i="4"/>
  <c r="V82" i="4"/>
  <c r="V83" i="4"/>
  <c r="Z83" i="4"/>
  <c r="V84" i="4"/>
  <c r="V85" i="4"/>
  <c r="V86" i="4"/>
  <c r="X88" i="4"/>
  <c r="Y88" i="4" s="1"/>
  <c r="V89" i="4"/>
  <c r="Z89" i="4"/>
  <c r="W100" i="4"/>
  <c r="X101" i="4"/>
  <c r="X102" i="4"/>
  <c r="X114" i="4"/>
  <c r="X126" i="4"/>
  <c r="Z143" i="4"/>
  <c r="V150" i="4"/>
  <c r="W151" i="4"/>
  <c r="X162" i="4"/>
  <c r="W168" i="4"/>
  <c r="W169" i="4"/>
  <c r="V170" i="4"/>
  <c r="V171" i="4"/>
  <c r="W177" i="4"/>
  <c r="W180" i="4"/>
  <c r="W181" i="4"/>
  <c r="X181" i="4"/>
  <c r="W182" i="4"/>
  <c r="X182" i="4"/>
  <c r="Y186" i="4"/>
  <c r="U190" i="4"/>
  <c r="Z210" i="4"/>
  <c r="Z211" i="4"/>
  <c r="Z43" i="4"/>
  <c r="W45" i="4"/>
  <c r="Y45" i="4" s="1"/>
  <c r="W46" i="4"/>
  <c r="W66" i="4"/>
  <c r="W69" i="4"/>
  <c r="W70" i="4"/>
  <c r="X70" i="4"/>
  <c r="U74" i="4"/>
  <c r="Z75" i="4"/>
  <c r="W75" i="4"/>
  <c r="X75" i="4"/>
  <c r="W76" i="4"/>
  <c r="W77" i="4"/>
  <c r="X77" i="4"/>
  <c r="Z101" i="4"/>
  <c r="X107" i="4"/>
  <c r="X108" i="4"/>
  <c r="U110" i="4"/>
  <c r="Z111" i="4"/>
  <c r="W112" i="4"/>
  <c r="W113" i="4"/>
  <c r="X113" i="4"/>
  <c r="U122" i="4"/>
  <c r="Z123" i="4"/>
  <c r="W124" i="4"/>
  <c r="W125" i="4"/>
  <c r="X125" i="4"/>
  <c r="Z131" i="4"/>
  <c r="U135" i="4"/>
  <c r="X141" i="4"/>
  <c r="Y142" i="4"/>
  <c r="Z146" i="4"/>
  <c r="W147" i="4"/>
  <c r="V161" i="4"/>
  <c r="W164" i="4"/>
  <c r="X164" i="4"/>
  <c r="W165" i="4"/>
  <c r="Z192" i="4"/>
  <c r="X208" i="4"/>
  <c r="Z221" i="4"/>
  <c r="Z227" i="4"/>
  <c r="Z261" i="4"/>
  <c r="W266" i="4"/>
  <c r="U269" i="4"/>
  <c r="Z271" i="4"/>
  <c r="V270" i="4"/>
  <c r="V271" i="4"/>
  <c r="V272" i="4"/>
  <c r="X273" i="4"/>
  <c r="V275" i="4"/>
  <c r="U276" i="4"/>
  <c r="Z275" i="4"/>
  <c r="W278" i="4"/>
  <c r="U279" i="4"/>
  <c r="Z287" i="4"/>
  <c r="V288" i="4"/>
  <c r="Z288" i="4"/>
  <c r="V289" i="4"/>
  <c r="Z289" i="4"/>
  <c r="V290" i="4"/>
  <c r="X291" i="4"/>
  <c r="X292" i="4"/>
  <c r="X293" i="4"/>
  <c r="W295" i="4"/>
  <c r="X300" i="4"/>
  <c r="X301" i="4"/>
  <c r="U204" i="4"/>
  <c r="Z205" i="4"/>
  <c r="V208" i="4"/>
  <c r="V209" i="4"/>
  <c r="V214" i="4"/>
  <c r="X215" i="4"/>
  <c r="AA218" i="4"/>
  <c r="V219" i="4"/>
  <c r="Z219" i="4"/>
  <c r="V220" i="4"/>
  <c r="X221" i="4"/>
  <c r="V222" i="4"/>
  <c r="X227" i="4"/>
  <c r="V228" i="4"/>
  <c r="X229" i="4"/>
  <c r="X231" i="4"/>
  <c r="Z233" i="4"/>
  <c r="Z235" i="4"/>
  <c r="Z236" i="4"/>
  <c r="Z242" i="4"/>
  <c r="U243" i="4"/>
  <c r="Z244" i="4"/>
  <c r="V244" i="4"/>
  <c r="W245" i="4"/>
  <c r="V246" i="4"/>
  <c r="X247" i="4"/>
  <c r="X249" i="4"/>
  <c r="Z254" i="4"/>
  <c r="W253" i="4"/>
  <c r="W254" i="4"/>
  <c r="W260" i="4"/>
  <c r="V261" i="4"/>
  <c r="V262" i="4"/>
  <c r="V263" i="4"/>
  <c r="V264" i="4"/>
  <c r="W265" i="4"/>
  <c r="W267" i="4"/>
  <c r="W268" i="4"/>
  <c r="W269" i="4"/>
  <c r="X270" i="4"/>
  <c r="X271" i="4"/>
  <c r="X272" i="4"/>
  <c r="Z273" i="4"/>
  <c r="V274" i="4"/>
  <c r="Z274" i="4"/>
  <c r="X275" i="4"/>
  <c r="W277" i="4"/>
  <c r="X278" i="4"/>
  <c r="V280" i="4"/>
  <c r="W280" i="4"/>
  <c r="V281" i="4"/>
  <c r="W283" i="4"/>
  <c r="U296" i="4"/>
  <c r="Z296" i="4"/>
  <c r="V297" i="4"/>
  <c r="X298" i="4"/>
  <c r="Z299" i="4"/>
  <c r="V300" i="4"/>
  <c r="Z300" i="4"/>
  <c r="V301" i="4"/>
  <c r="U201" i="4"/>
  <c r="Z203" i="4"/>
  <c r="W202" i="4"/>
  <c r="W203" i="4"/>
  <c r="V205" i="4"/>
  <c r="V206" i="4"/>
  <c r="V207" i="4"/>
  <c r="X209" i="4"/>
  <c r="V210" i="4"/>
  <c r="V211" i="4"/>
  <c r="V212" i="4"/>
  <c r="V213" i="4"/>
  <c r="X219" i="4"/>
  <c r="X220" i="4"/>
  <c r="V221" i="4"/>
  <c r="X222" i="4"/>
  <c r="Y222" i="4" s="1"/>
  <c r="W223" i="4"/>
  <c r="W225" i="4"/>
  <c r="V226" i="4"/>
  <c r="V227" i="4"/>
  <c r="X228" i="4"/>
  <c r="W232" i="4"/>
  <c r="W233" i="4"/>
  <c r="W234" i="4"/>
  <c r="V235" i="4"/>
  <c r="V236" i="4"/>
  <c r="V240" i="4"/>
  <c r="Z240" i="4"/>
  <c r="V241" i="4"/>
  <c r="W242" i="4"/>
  <c r="W243" i="4"/>
  <c r="X244" i="4"/>
  <c r="X246" i="4"/>
  <c r="Z248" i="4"/>
  <c r="W250" i="4"/>
  <c r="W251" i="4"/>
  <c r="W252" i="4"/>
  <c r="V253" i="4"/>
  <c r="V254" i="4"/>
  <c r="W273" i="4"/>
  <c r="U278" i="4"/>
  <c r="Z280" i="4"/>
  <c r="V279" i="4"/>
  <c r="X282" i="4"/>
  <c r="U290" i="4"/>
  <c r="Z292" i="4"/>
  <c r="X297" i="4"/>
  <c r="W299" i="4"/>
  <c r="W303" i="4"/>
  <c r="V304" i="4"/>
  <c r="V223" i="4"/>
  <c r="W229" i="4"/>
  <c r="W231" i="4"/>
  <c r="X248" i="4"/>
  <c r="Z265" i="4"/>
  <c r="Y272" i="4"/>
  <c r="V282" i="4"/>
  <c r="X287" i="4"/>
  <c r="V291" i="4"/>
  <c r="W291" i="4"/>
  <c r="V292" i="4"/>
  <c r="W292" i="4"/>
  <c r="W298" i="4"/>
  <c r="W302" i="4"/>
  <c r="Y11" i="4"/>
  <c r="Y17" i="4"/>
  <c r="Y23" i="4"/>
  <c r="Y3" i="4"/>
  <c r="Y6" i="4"/>
  <c r="Y8" i="4"/>
  <c r="Y29" i="4"/>
  <c r="Y9" i="4"/>
  <c r="Y13" i="4"/>
  <c r="Y25" i="4"/>
  <c r="Y12" i="4"/>
  <c r="Y18" i="4"/>
  <c r="Y24" i="4"/>
  <c r="Y28" i="4"/>
  <c r="W31" i="4"/>
  <c r="Z36" i="4"/>
  <c r="Z35" i="4"/>
  <c r="U71" i="4"/>
  <c r="Y71" i="4" s="1"/>
  <c r="Y78" i="4"/>
  <c r="Y82" i="4"/>
  <c r="Y85" i="4"/>
  <c r="Y91" i="4"/>
  <c r="Y100" i="4"/>
  <c r="Y102" i="4"/>
  <c r="Y114" i="4"/>
  <c r="Y118" i="4"/>
  <c r="Y126" i="4"/>
  <c r="W4" i="4"/>
  <c r="Y4" i="4" s="1"/>
  <c r="Z5" i="4"/>
  <c r="Z6" i="4"/>
  <c r="W10" i="4"/>
  <c r="Y10" i="4" s="1"/>
  <c r="Z11" i="4"/>
  <c r="Z12" i="4"/>
  <c r="W16" i="4"/>
  <c r="Y16" i="4" s="1"/>
  <c r="Z17" i="4"/>
  <c r="Z18" i="4"/>
  <c r="W22" i="4"/>
  <c r="Y22" i="4" s="1"/>
  <c r="Z23" i="4"/>
  <c r="Z24" i="4"/>
  <c r="U33" i="4"/>
  <c r="Z33" i="4"/>
  <c r="W34" i="4"/>
  <c r="Z34" i="4"/>
  <c r="V37" i="4"/>
  <c r="Y37" i="4" s="1"/>
  <c r="Y40" i="4"/>
  <c r="Z39" i="4"/>
  <c r="Z38" i="4"/>
  <c r="U42" i="4"/>
  <c r="Z48" i="4"/>
  <c r="V49" i="4"/>
  <c r="Y49" i="4" s="1"/>
  <c r="V64" i="4"/>
  <c r="Y64" i="4" s="1"/>
  <c r="Z70" i="4"/>
  <c r="Y75" i="4"/>
  <c r="Z79" i="4"/>
  <c r="Z78" i="4"/>
  <c r="Y79" i="4"/>
  <c r="Y97" i="4"/>
  <c r="Y106" i="4"/>
  <c r="Y108" i="4"/>
  <c r="Y115" i="4"/>
  <c r="Y127" i="4"/>
  <c r="Y2" i="4"/>
  <c r="W5" i="4"/>
  <c r="Y5" i="4" s="1"/>
  <c r="V7" i="4"/>
  <c r="Y7" i="4" s="1"/>
  <c r="V19" i="4"/>
  <c r="Y19" i="4" s="1"/>
  <c r="Y31" i="4"/>
  <c r="Z31" i="4"/>
  <c r="U32" i="4"/>
  <c r="Y32" i="4" s="1"/>
  <c r="V35" i="4"/>
  <c r="Y35" i="4" s="1"/>
  <c r="X39" i="4"/>
  <c r="Y39" i="4" s="1"/>
  <c r="X41" i="4"/>
  <c r="Y41" i="4" s="1"/>
  <c r="U47" i="4"/>
  <c r="Y47" i="4" s="1"/>
  <c r="X51" i="4"/>
  <c r="Y51" i="4" s="1"/>
  <c r="V52" i="4"/>
  <c r="Y52" i="4" s="1"/>
  <c r="X56" i="4"/>
  <c r="Y56" i="4" s="1"/>
  <c r="U60" i="4"/>
  <c r="Y60" i="4" s="1"/>
  <c r="U62" i="4"/>
  <c r="Y62" i="4" s="1"/>
  <c r="Z66" i="4"/>
  <c r="X66" i="4"/>
  <c r="Y66" i="4" s="1"/>
  <c r="W67" i="4"/>
  <c r="Y67" i="4" s="1"/>
  <c r="X68" i="4"/>
  <c r="Y68" i="4" s="1"/>
  <c r="Y76" i="4"/>
  <c r="Y93" i="4"/>
  <c r="Y103" i="4"/>
  <c r="Y112" i="4"/>
  <c r="Y120" i="4"/>
  <c r="Y124" i="4"/>
  <c r="Z2" i="4"/>
  <c r="Z14" i="4"/>
  <c r="Z20" i="4"/>
  <c r="Z21" i="4"/>
  <c r="Z26" i="4"/>
  <c r="Z30" i="4"/>
  <c r="X33" i="4"/>
  <c r="X34" i="4"/>
  <c r="Z37" i="4"/>
  <c r="U38" i="4"/>
  <c r="Y38" i="4" s="1"/>
  <c r="Z42" i="4"/>
  <c r="X42" i="4"/>
  <c r="V43" i="4"/>
  <c r="Y43" i="4" s="1"/>
  <c r="X44" i="4"/>
  <c r="Y44" i="4" s="1"/>
  <c r="Y46" i="4"/>
  <c r="Z45" i="4"/>
  <c r="Z44" i="4"/>
  <c r="U48" i="4"/>
  <c r="Y48" i="4" s="1"/>
  <c r="Z49" i="4"/>
  <c r="U50" i="4"/>
  <c r="Y50" i="4" s="1"/>
  <c r="X57" i="4"/>
  <c r="Y57" i="4" s="1"/>
  <c r="W58" i="4"/>
  <c r="Y58" i="4" s="1"/>
  <c r="X59" i="4"/>
  <c r="Y59" i="4" s="1"/>
  <c r="Y61" i="4"/>
  <c r="U63" i="4"/>
  <c r="Y63" i="4" s="1"/>
  <c r="Z64" i="4"/>
  <c r="U65" i="4"/>
  <c r="Y65" i="4" s="1"/>
  <c r="Z69" i="4"/>
  <c r="X69" i="4"/>
  <c r="Y69" i="4" s="1"/>
  <c r="V70" i="4"/>
  <c r="Y70" i="4" s="1"/>
  <c r="Y84" i="4"/>
  <c r="Y90" i="4"/>
  <c r="Y94" i="4"/>
  <c r="Y96" i="4"/>
  <c r="Y109" i="4"/>
  <c r="Y121" i="4"/>
  <c r="Z50" i="4"/>
  <c r="Z59" i="4"/>
  <c r="Z65" i="4"/>
  <c r="W73" i="4"/>
  <c r="Y73" i="4" s="1"/>
  <c r="Z76" i="4"/>
  <c r="Y77" i="4"/>
  <c r="W80" i="4"/>
  <c r="W81" i="4"/>
  <c r="Y81" i="4" s="1"/>
  <c r="Z82" i="4"/>
  <c r="Y83" i="4"/>
  <c r="W86" i="4"/>
  <c r="Y86" i="4" s="1"/>
  <c r="W87" i="4"/>
  <c r="Y87" i="4" s="1"/>
  <c r="Z88" i="4"/>
  <c r="Y89" i="4"/>
  <c r="W92" i="4"/>
  <c r="Z94" i="4"/>
  <c r="Y95" i="4"/>
  <c r="W98" i="4"/>
  <c r="W99" i="4"/>
  <c r="Y99" i="4" s="1"/>
  <c r="Z100" i="4"/>
  <c r="Y101" i="4"/>
  <c r="W104" i="4"/>
  <c r="W105" i="4"/>
  <c r="Y105" i="4" s="1"/>
  <c r="Z106" i="4"/>
  <c r="Y107" i="4"/>
  <c r="W110" i="4"/>
  <c r="W111" i="4"/>
  <c r="Y111" i="4" s="1"/>
  <c r="Z112" i="4"/>
  <c r="Y113" i="4"/>
  <c r="W116" i="4"/>
  <c r="W117" i="4"/>
  <c r="Y117" i="4" s="1"/>
  <c r="Z118" i="4"/>
  <c r="Y119" i="4"/>
  <c r="W122" i="4"/>
  <c r="W123" i="4"/>
  <c r="Y123" i="4" s="1"/>
  <c r="Z124" i="4"/>
  <c r="Y125" i="4"/>
  <c r="W128" i="4"/>
  <c r="W129" i="4"/>
  <c r="Y129" i="4" s="1"/>
  <c r="X131" i="4"/>
  <c r="W132" i="4"/>
  <c r="Y132" i="4" s="1"/>
  <c r="W134" i="4"/>
  <c r="Y135" i="4"/>
  <c r="U137" i="4"/>
  <c r="Y137" i="4" s="1"/>
  <c r="Z139" i="4"/>
  <c r="Z138" i="4"/>
  <c r="W144" i="4"/>
  <c r="W146" i="4"/>
  <c r="Y147" i="4"/>
  <c r="U149" i="4"/>
  <c r="Y149" i="4" s="1"/>
  <c r="Z151" i="4"/>
  <c r="Z150" i="4"/>
  <c r="V160" i="4"/>
  <c r="Y161" i="4"/>
  <c r="Y171" i="4"/>
  <c r="Y180" i="4"/>
  <c r="Y182" i="4"/>
  <c r="Z84" i="4"/>
  <c r="Z90" i="4"/>
  <c r="Z113" i="4"/>
  <c r="Z114" i="4"/>
  <c r="Z119" i="4"/>
  <c r="Z120" i="4"/>
  <c r="Z125" i="4"/>
  <c r="Z126" i="4"/>
  <c r="X130" i="4"/>
  <c r="Y130" i="4" s="1"/>
  <c r="X136" i="4"/>
  <c r="Y136" i="4" s="1"/>
  <c r="Z142" i="4"/>
  <c r="Z141" i="4"/>
  <c r="X148" i="4"/>
  <c r="Y148" i="4" s="1"/>
  <c r="Y164" i="4"/>
  <c r="Y168" i="4"/>
  <c r="Y177" i="4"/>
  <c r="Z41" i="4"/>
  <c r="Z47" i="4"/>
  <c r="Z56" i="4"/>
  <c r="Z62" i="4"/>
  <c r="Z68" i="4"/>
  <c r="U72" i="4"/>
  <c r="Y72" i="4" s="1"/>
  <c r="Y74" i="4"/>
  <c r="Y80" i="4"/>
  <c r="Y92" i="4"/>
  <c r="Y98" i="4"/>
  <c r="Y104" i="4"/>
  <c r="Y110" i="4"/>
  <c r="Y116" i="4"/>
  <c r="Y122" i="4"/>
  <c r="Y128" i="4"/>
  <c r="U131" i="4"/>
  <c r="Y131" i="4" s="1"/>
  <c r="Z133" i="4"/>
  <c r="Z132" i="4"/>
  <c r="W138" i="4"/>
  <c r="Y138" i="4" s="1"/>
  <c r="X139" i="4"/>
  <c r="Y139" i="4" s="1"/>
  <c r="W140" i="4"/>
  <c r="Y140" i="4" s="1"/>
  <c r="Y141" i="4"/>
  <c r="U143" i="4"/>
  <c r="Y143" i="4" s="1"/>
  <c r="Z145" i="4"/>
  <c r="Z144" i="4"/>
  <c r="W150" i="4"/>
  <c r="Y150" i="4" s="1"/>
  <c r="X151" i="4"/>
  <c r="Y151" i="4" s="1"/>
  <c r="Y165" i="4"/>
  <c r="Z74" i="4"/>
  <c r="Z80" i="4"/>
  <c r="Z86" i="4"/>
  <c r="Z92" i="4"/>
  <c r="Z98" i="4"/>
  <c r="Z104" i="4"/>
  <c r="Z110" i="4"/>
  <c r="Z116" i="4"/>
  <c r="Z122" i="4"/>
  <c r="Z128" i="4"/>
  <c r="Z129" i="4"/>
  <c r="Y134" i="4"/>
  <c r="Z136" i="4"/>
  <c r="Z135" i="4"/>
  <c r="Y144" i="4"/>
  <c r="Y146" i="4"/>
  <c r="Z148" i="4"/>
  <c r="Z147" i="4"/>
  <c r="Z162" i="4"/>
  <c r="Y160" i="4"/>
  <c r="Z161" i="4"/>
  <c r="Y162" i="4"/>
  <c r="Y170" i="4"/>
  <c r="Y175" i="4"/>
  <c r="Y176" i="4"/>
  <c r="Y179" i="4"/>
  <c r="Z165" i="4"/>
  <c r="Z171" i="4"/>
  <c r="Z177" i="4"/>
  <c r="X184" i="4"/>
  <c r="V193" i="4"/>
  <c r="W195" i="4"/>
  <c r="Y196" i="4"/>
  <c r="Y209" i="4"/>
  <c r="Y219" i="4"/>
  <c r="Y220" i="4"/>
  <c r="Y228" i="4"/>
  <c r="V166" i="4"/>
  <c r="Y166" i="4" s="1"/>
  <c r="Z166" i="4"/>
  <c r="V167" i="4"/>
  <c r="Y167" i="4" s="1"/>
  <c r="Z167" i="4"/>
  <c r="V172" i="4"/>
  <c r="Y172" i="4" s="1"/>
  <c r="Z172" i="4"/>
  <c r="V173" i="4"/>
  <c r="Y173" i="4" s="1"/>
  <c r="Z173" i="4"/>
  <c r="V178" i="4"/>
  <c r="Y178" i="4" s="1"/>
  <c r="Z178" i="4"/>
  <c r="Z179" i="4"/>
  <c r="Z191" i="4"/>
  <c r="Z190" i="4"/>
  <c r="X197" i="4"/>
  <c r="Y197" i="4" s="1"/>
  <c r="V198" i="4"/>
  <c r="Y202" i="4"/>
  <c r="Y206" i="4"/>
  <c r="Y212" i="4"/>
  <c r="Y226" i="4"/>
  <c r="Y235" i="4"/>
  <c r="Y163" i="4"/>
  <c r="Y169" i="4"/>
  <c r="Y181" i="4"/>
  <c r="Y183" i="4"/>
  <c r="U184" i="4"/>
  <c r="Y184" i="4" s="1"/>
  <c r="Z184" i="4"/>
  <c r="AA184" i="4" s="1"/>
  <c r="W185" i="4"/>
  <c r="Y185" i="4" s="1"/>
  <c r="W189" i="4"/>
  <c r="Y189" i="4" s="1"/>
  <c r="Y190" i="4"/>
  <c r="U192" i="4"/>
  <c r="Y192" i="4" s="1"/>
  <c r="Z194" i="4"/>
  <c r="Z193" i="4"/>
  <c r="Y203" i="4"/>
  <c r="Y215" i="4"/>
  <c r="Y223" i="4"/>
  <c r="Y225" i="4"/>
  <c r="Y232" i="4"/>
  <c r="Y234" i="4"/>
  <c r="Z163" i="4"/>
  <c r="Z169" i="4"/>
  <c r="Y193" i="4"/>
  <c r="Z197" i="4"/>
  <c r="Y195" i="4"/>
  <c r="Z196" i="4"/>
  <c r="Y200" i="4"/>
  <c r="Y208" i="4"/>
  <c r="Y229" i="4"/>
  <c r="Y231" i="4"/>
  <c r="W198" i="4"/>
  <c r="W199" i="4"/>
  <c r="Y199" i="4" s="1"/>
  <c r="Z200" i="4"/>
  <c r="Y201" i="4"/>
  <c r="W204" i="4"/>
  <c r="Y204" i="4" s="1"/>
  <c r="W205" i="4"/>
  <c r="Y205" i="4" s="1"/>
  <c r="Z206" i="4"/>
  <c r="Y207" i="4"/>
  <c r="W210" i="4"/>
  <c r="Y210" i="4" s="1"/>
  <c r="W211" i="4"/>
  <c r="Y211" i="4" s="1"/>
  <c r="Z212" i="4"/>
  <c r="Y213" i="4"/>
  <c r="W224" i="4"/>
  <c r="Y224" i="4" s="1"/>
  <c r="Z225" i="4"/>
  <c r="Z226" i="4"/>
  <c r="W230" i="4"/>
  <c r="Y230" i="4" s="1"/>
  <c r="Z231" i="4"/>
  <c r="Z232" i="4"/>
  <c r="Y233" i="4"/>
  <c r="W236" i="4"/>
  <c r="Y236" i="4" s="1"/>
  <c r="Y244" i="4"/>
  <c r="Y246" i="4"/>
  <c r="Y254" i="4"/>
  <c r="Y261" i="4"/>
  <c r="Y263" i="4"/>
  <c r="Y264" i="4"/>
  <c r="Y267" i="4"/>
  <c r="Y268" i="4"/>
  <c r="Y279" i="4"/>
  <c r="Y280" i="4"/>
  <c r="Y283" i="4"/>
  <c r="Y297" i="4"/>
  <c r="Y304" i="4"/>
  <c r="Z201" i="4"/>
  <c r="Z202" i="4"/>
  <c r="Z207" i="4"/>
  <c r="Z208" i="4"/>
  <c r="Z213" i="4"/>
  <c r="Z214" i="4"/>
  <c r="Y240" i="4"/>
  <c r="Y241" i="4"/>
  <c r="Y251" i="4"/>
  <c r="Y253" i="4"/>
  <c r="Y260" i="4"/>
  <c r="Y282" i="4"/>
  <c r="Y287" i="4"/>
  <c r="Y198" i="4"/>
  <c r="W214" i="4"/>
  <c r="Y214" i="4" s="1"/>
  <c r="W221" i="4"/>
  <c r="Y221" i="4" s="1"/>
  <c r="Z222" i="4"/>
  <c r="Z223" i="4"/>
  <c r="W227" i="4"/>
  <c r="Y227" i="4" s="1"/>
  <c r="Z228" i="4"/>
  <c r="Z229" i="4"/>
  <c r="Z234" i="4"/>
  <c r="Y250" i="4"/>
  <c r="Y252" i="4"/>
  <c r="Y273" i="4"/>
  <c r="Y288" i="4"/>
  <c r="Y289" i="4"/>
  <c r="Y291" i="4"/>
  <c r="Y292" i="4"/>
  <c r="Y299" i="4"/>
  <c r="Y302" i="4"/>
  <c r="Z198" i="4"/>
  <c r="Z204" i="4"/>
  <c r="Y247" i="4"/>
  <c r="Y249" i="4"/>
  <c r="Y262" i="4"/>
  <c r="Y274" i="4"/>
  <c r="Y298" i="4"/>
  <c r="Y300" i="4"/>
  <c r="Y301" i="4"/>
  <c r="X242" i="4"/>
  <c r="Y242" i="4" s="1"/>
  <c r="V245" i="4"/>
  <c r="Y245" i="4" s="1"/>
  <c r="Z245" i="4"/>
  <c r="Z251" i="4"/>
  <c r="Z262" i="4"/>
  <c r="Z269" i="4"/>
  <c r="U281" i="4"/>
  <c r="Y281" i="4" s="1"/>
  <c r="Z282" i="4"/>
  <c r="Z283" i="4"/>
  <c r="Z301" i="4"/>
  <c r="Z246" i="4"/>
  <c r="Y248" i="4"/>
  <c r="Z252" i="4"/>
  <c r="Z253" i="4"/>
  <c r="Z263" i="4"/>
  <c r="Z279" i="4"/>
  <c r="Z297" i="4"/>
  <c r="Z298" i="4"/>
  <c r="Y243" i="4"/>
  <c r="V265" i="4"/>
  <c r="Y265" i="4" s="1"/>
  <c r="V266" i="4"/>
  <c r="Y266" i="4" s="1"/>
  <c r="U275" i="4"/>
  <c r="Y275" i="4" s="1"/>
  <c r="V276" i="4"/>
  <c r="Y276" i="4" s="1"/>
  <c r="Z276" i="4"/>
  <c r="V277" i="4"/>
  <c r="Y277" i="4" s="1"/>
  <c r="Z277" i="4"/>
  <c r="V278" i="4"/>
  <c r="Y278" i="4" s="1"/>
  <c r="U293" i="4"/>
  <c r="Y293" i="4" s="1"/>
  <c r="V294" i="4"/>
  <c r="Y294" i="4" s="1"/>
  <c r="Z294" i="4"/>
  <c r="V295" i="4"/>
  <c r="Y295" i="4" s="1"/>
  <c r="Z295" i="4"/>
  <c r="V296" i="4"/>
  <c r="Y296" i="4" s="1"/>
  <c r="V303" i="4"/>
  <c r="Y303" i="4" s="1"/>
  <c r="Z243" i="4"/>
  <c r="Z249" i="4"/>
  <c r="Z260" i="4"/>
  <c r="Y269" i="4"/>
  <c r="Z270" i="4"/>
  <c r="Y290" i="4"/>
  <c r="Z291" i="4"/>
  <c r="Y11" i="1"/>
  <c r="Y27" i="1"/>
  <c r="Y31" i="1"/>
  <c r="Y36" i="1"/>
  <c r="Y3" i="1"/>
  <c r="Y15" i="1"/>
  <c r="Y21" i="1"/>
  <c r="Y25" i="1"/>
  <c r="Y30" i="1"/>
  <c r="Y9" i="1"/>
  <c r="Y13" i="1"/>
  <c r="Y18" i="1"/>
  <c r="Y19" i="1"/>
  <c r="Y29" i="1"/>
  <c r="Y7" i="1"/>
  <c r="Y10" i="1"/>
  <c r="Y33" i="1"/>
  <c r="U6" i="1"/>
  <c r="Z5" i="1"/>
  <c r="Z6" i="1"/>
  <c r="Y2" i="1"/>
  <c r="W5" i="1"/>
  <c r="W6" i="1"/>
  <c r="Y8" i="1"/>
  <c r="W11" i="1"/>
  <c r="W12" i="1"/>
  <c r="Y12" i="1" s="1"/>
  <c r="Y14" i="1"/>
  <c r="W17" i="1"/>
  <c r="Y17" i="1" s="1"/>
  <c r="W18" i="1"/>
  <c r="Y20" i="1"/>
  <c r="W23" i="1"/>
  <c r="Y23" i="1" s="1"/>
  <c r="W24" i="1"/>
  <c r="Y24" i="1" s="1"/>
  <c r="Y26" i="1"/>
  <c r="W29" i="1"/>
  <c r="Y32" i="1"/>
  <c r="W35" i="1"/>
  <c r="Y35" i="1" s="1"/>
  <c r="X36" i="1"/>
  <c r="X40" i="1"/>
  <c r="Y40" i="1" s="1"/>
  <c r="Z43" i="1"/>
  <c r="Z42" i="1"/>
  <c r="Z41" i="1"/>
  <c r="V43" i="1"/>
  <c r="Y46" i="1"/>
  <c r="X47" i="1"/>
  <c r="Y47" i="1" s="1"/>
  <c r="X48" i="1"/>
  <c r="Y48" i="1" s="1"/>
  <c r="V49" i="1"/>
  <c r="Y57" i="1"/>
  <c r="Y59" i="1"/>
  <c r="Y60" i="1"/>
  <c r="Y85" i="1"/>
  <c r="Y94" i="1"/>
  <c r="Y99" i="1"/>
  <c r="Y109" i="1"/>
  <c r="Y118" i="1"/>
  <c r="Y123" i="1"/>
  <c r="V4" i="1"/>
  <c r="Y4" i="1" s="1"/>
  <c r="U5" i="1"/>
  <c r="Y5" i="1" s="1"/>
  <c r="W10" i="1"/>
  <c r="Z2" i="1"/>
  <c r="Z8" i="1"/>
  <c r="Z14" i="1"/>
  <c r="Z20" i="1"/>
  <c r="Z26" i="1"/>
  <c r="Z32" i="1"/>
  <c r="Z49" i="1"/>
  <c r="Y56" i="1"/>
  <c r="Y63" i="1"/>
  <c r="Y65" i="1"/>
  <c r="Y66" i="1"/>
  <c r="Y75" i="1"/>
  <c r="Y81" i="1"/>
  <c r="Y91" i="1"/>
  <c r="Y100" i="1"/>
  <c r="Y105" i="1"/>
  <c r="Y115" i="1"/>
  <c r="Y124" i="1"/>
  <c r="Y129" i="1"/>
  <c r="Y133" i="1"/>
  <c r="V16" i="1"/>
  <c r="Y16" i="1" s="1"/>
  <c r="V22" i="1"/>
  <c r="Y22" i="1" s="1"/>
  <c r="V28" i="1"/>
  <c r="Y28" i="1" s="1"/>
  <c r="V34" i="1"/>
  <c r="Y34" i="1" s="1"/>
  <c r="W37" i="1"/>
  <c r="Y37" i="1" s="1"/>
  <c r="Y38" i="1"/>
  <c r="X42" i="1"/>
  <c r="W42" i="1"/>
  <c r="Y42" i="1" s="1"/>
  <c r="Y43" i="1"/>
  <c r="Y49" i="1"/>
  <c r="Y52" i="1"/>
  <c r="Y62" i="1"/>
  <c r="Y69" i="1"/>
  <c r="Y73" i="1"/>
  <c r="Y82" i="1"/>
  <c r="Y87" i="1"/>
  <c r="Y97" i="1"/>
  <c r="Y106" i="1"/>
  <c r="Y111" i="1"/>
  <c r="Y121" i="1"/>
  <c r="Y130" i="1"/>
  <c r="Z11" i="1"/>
  <c r="Z12" i="1"/>
  <c r="Z17" i="1"/>
  <c r="Z18" i="1"/>
  <c r="Z23" i="1"/>
  <c r="Z24" i="1"/>
  <c r="Z29" i="1"/>
  <c r="Z30" i="1"/>
  <c r="Y39" i="1"/>
  <c r="Y45" i="1"/>
  <c r="Y68" i="1"/>
  <c r="Y79" i="1"/>
  <c r="Y89" i="1"/>
  <c r="Y90" i="1"/>
  <c r="Y93" i="1"/>
  <c r="Y103" i="1"/>
  <c r="Y113" i="1"/>
  <c r="Y114" i="1"/>
  <c r="Y117" i="1"/>
  <c r="Y127" i="1"/>
  <c r="Y135" i="1"/>
  <c r="Z47" i="1"/>
  <c r="Z48" i="1"/>
  <c r="Z56" i="1"/>
  <c r="Z57" i="1"/>
  <c r="Y58" i="1"/>
  <c r="W61" i="1"/>
  <c r="Y61" i="1" s="1"/>
  <c r="Z62" i="1"/>
  <c r="Z63" i="1"/>
  <c r="Y64" i="1"/>
  <c r="W67" i="1"/>
  <c r="Y67" i="1" s="1"/>
  <c r="Z68" i="1"/>
  <c r="Z69" i="1"/>
  <c r="Y70" i="1"/>
  <c r="U72" i="1"/>
  <c r="Y72" i="1"/>
  <c r="Y74" i="1"/>
  <c r="W77" i="1"/>
  <c r="Y77" i="1" s="1"/>
  <c r="W78" i="1"/>
  <c r="Y78" i="1" s="1"/>
  <c r="Z79" i="1"/>
  <c r="Y80" i="1"/>
  <c r="W83" i="1"/>
  <c r="Y83" i="1" s="1"/>
  <c r="W84" i="1"/>
  <c r="Y84" i="1" s="1"/>
  <c r="Z85" i="1"/>
  <c r="Y86" i="1"/>
  <c r="W89" i="1"/>
  <c r="W90" i="1"/>
  <c r="Z91" i="1"/>
  <c r="Y92" i="1"/>
  <c r="W95" i="1"/>
  <c r="Y95" i="1" s="1"/>
  <c r="W96" i="1"/>
  <c r="Y96" i="1" s="1"/>
  <c r="Z97" i="1"/>
  <c r="Y98" i="1"/>
  <c r="W101" i="1"/>
  <c r="Y101" i="1" s="1"/>
  <c r="W102" i="1"/>
  <c r="Y102" i="1" s="1"/>
  <c r="Z103" i="1"/>
  <c r="Y104" i="1"/>
  <c r="W107" i="1"/>
  <c r="Y107" i="1" s="1"/>
  <c r="W108" i="1"/>
  <c r="Y108" i="1" s="1"/>
  <c r="Z109" i="1"/>
  <c r="Y110" i="1"/>
  <c r="W113" i="1"/>
  <c r="W114" i="1"/>
  <c r="Z115" i="1"/>
  <c r="Y116" i="1"/>
  <c r="W119" i="1"/>
  <c r="Y119" i="1" s="1"/>
  <c r="W120" i="1"/>
  <c r="Y120" i="1" s="1"/>
  <c r="Z121" i="1"/>
  <c r="Y122" i="1"/>
  <c r="W125" i="1"/>
  <c r="Y125" i="1" s="1"/>
  <c r="W126" i="1"/>
  <c r="Y126" i="1" s="1"/>
  <c r="Z127" i="1"/>
  <c r="Y128" i="1"/>
  <c r="W131" i="1"/>
  <c r="W132" i="1"/>
  <c r="Y132" i="1" s="1"/>
  <c r="Z133" i="1"/>
  <c r="Y134" i="1"/>
  <c r="U137" i="1"/>
  <c r="Y137" i="1" s="1"/>
  <c r="Z139" i="1"/>
  <c r="Z138" i="1"/>
  <c r="W144" i="1"/>
  <c r="W146" i="1"/>
  <c r="Y147" i="1"/>
  <c r="U149" i="1"/>
  <c r="Y149" i="1" s="1"/>
  <c r="Z151" i="1"/>
  <c r="Z150" i="1"/>
  <c r="V160" i="1"/>
  <c r="Y161" i="1"/>
  <c r="V164" i="1"/>
  <c r="Y167" i="1"/>
  <c r="Y182" i="1"/>
  <c r="Y186" i="1"/>
  <c r="Y44" i="1"/>
  <c r="Y50" i="1"/>
  <c r="Z74" i="1"/>
  <c r="Z75" i="1"/>
  <c r="Z80" i="1"/>
  <c r="Z81" i="1"/>
  <c r="Z86" i="1"/>
  <c r="Z87" i="1"/>
  <c r="Z92" i="1"/>
  <c r="Z93" i="1"/>
  <c r="Z98" i="1"/>
  <c r="Z99" i="1"/>
  <c r="Z104" i="1"/>
  <c r="Z105" i="1"/>
  <c r="Z110" i="1"/>
  <c r="Z111" i="1"/>
  <c r="Z116" i="1"/>
  <c r="Z117" i="1"/>
  <c r="Z122" i="1"/>
  <c r="Z123" i="1"/>
  <c r="Z128" i="1"/>
  <c r="Z129" i="1"/>
  <c r="Z134" i="1"/>
  <c r="Z135" i="1"/>
  <c r="Z142" i="1"/>
  <c r="Y140" i="1"/>
  <c r="Z141" i="1"/>
  <c r="Y174" i="1"/>
  <c r="Y190" i="1"/>
  <c r="Z50" i="1"/>
  <c r="Z59" i="1"/>
  <c r="Z65" i="1"/>
  <c r="Y131" i="1"/>
  <c r="X137" i="1"/>
  <c r="W138" i="1"/>
  <c r="Y138" i="1" s="1"/>
  <c r="X139" i="1"/>
  <c r="Y139" i="1" s="1"/>
  <c r="W140" i="1"/>
  <c r="Y141" i="1"/>
  <c r="U143" i="1"/>
  <c r="Y143" i="1" s="1"/>
  <c r="Z145" i="1"/>
  <c r="Z144" i="1"/>
  <c r="W150" i="1"/>
  <c r="Y150" i="1" s="1"/>
  <c r="Y164" i="1"/>
  <c r="Y170" i="1"/>
  <c r="Y180" i="1"/>
  <c r="Y185" i="1"/>
  <c r="Y189" i="1"/>
  <c r="Z131" i="1"/>
  <c r="X136" i="1"/>
  <c r="Y136" i="1" s="1"/>
  <c r="Z137" i="1"/>
  <c r="Y144" i="1"/>
  <c r="Z148" i="1"/>
  <c r="Y146" i="1"/>
  <c r="Z147" i="1"/>
  <c r="Y160" i="1"/>
  <c r="Z162" i="1"/>
  <c r="Z161" i="1"/>
  <c r="Z165" i="1"/>
  <c r="Z164" i="1"/>
  <c r="Z163" i="1"/>
  <c r="Y163" i="1"/>
  <c r="Y165" i="1"/>
  <c r="Y166" i="1"/>
  <c r="Y171" i="1"/>
  <c r="Y173" i="1"/>
  <c r="Y176" i="1"/>
  <c r="Z168" i="1"/>
  <c r="Y169" i="1"/>
  <c r="W172" i="1"/>
  <c r="Y172" i="1" s="1"/>
  <c r="W173" i="1"/>
  <c r="Z174" i="1"/>
  <c r="Y175" i="1"/>
  <c r="W178" i="1"/>
  <c r="Y178" i="1" s="1"/>
  <c r="W179" i="1"/>
  <c r="Y179" i="1" s="1"/>
  <c r="Z180" i="1"/>
  <c r="Y181" i="1"/>
  <c r="W184" i="1"/>
  <c r="Y184" i="1" s="1"/>
  <c r="Z185" i="1"/>
  <c r="AA185" i="1" s="1"/>
  <c r="Z189" i="1"/>
  <c r="Z190" i="1"/>
  <c r="Y191" i="1"/>
  <c r="W194" i="1"/>
  <c r="Y194" i="1" s="1"/>
  <c r="V197" i="1"/>
  <c r="W200" i="1"/>
  <c r="Y205" i="1"/>
  <c r="Y207" i="1"/>
  <c r="Y227" i="1"/>
  <c r="Z169" i="1"/>
  <c r="Z170" i="1"/>
  <c r="Z175" i="1"/>
  <c r="Z176" i="1"/>
  <c r="Z181" i="1"/>
  <c r="Z182" i="1"/>
  <c r="Z186" i="1"/>
  <c r="AA186" i="1" s="1"/>
  <c r="X198" i="1"/>
  <c r="Y198" i="1" s="1"/>
  <c r="W203" i="1"/>
  <c r="V203" i="1"/>
  <c r="Y204" i="1"/>
  <c r="Y214" i="1"/>
  <c r="Y224" i="1"/>
  <c r="Y230" i="1"/>
  <c r="Y241" i="1"/>
  <c r="Z192" i="1"/>
  <c r="Z196" i="1"/>
  <c r="Z195" i="1"/>
  <c r="Y195" i="1"/>
  <c r="V196" i="1"/>
  <c r="Y196" i="1" s="1"/>
  <c r="U199" i="1"/>
  <c r="Y199" i="1" s="1"/>
  <c r="Y211" i="1"/>
  <c r="Y213" i="1"/>
  <c r="Y220" i="1"/>
  <c r="Y197" i="1"/>
  <c r="Z197" i="1"/>
  <c r="Y200" i="1"/>
  <c r="Z199" i="1"/>
  <c r="Y202" i="1"/>
  <c r="Y203" i="1"/>
  <c r="Y208" i="1"/>
  <c r="Y210" i="1"/>
  <c r="Y226" i="1"/>
  <c r="Y232" i="1"/>
  <c r="Y233" i="1"/>
  <c r="Y236" i="1"/>
  <c r="Z201" i="1"/>
  <c r="Z207" i="1"/>
  <c r="Z213" i="1"/>
  <c r="AA217" i="1"/>
  <c r="Z221" i="1"/>
  <c r="Z227" i="1"/>
  <c r="Z233" i="1"/>
  <c r="U243" i="1"/>
  <c r="Y243" i="1" s="1"/>
  <c r="Z243" i="1"/>
  <c r="X245" i="1"/>
  <c r="Y245" i="1" s="1"/>
  <c r="X246" i="1"/>
  <c r="Z247" i="1"/>
  <c r="W253" i="1"/>
  <c r="X254" i="1"/>
  <c r="Y254" i="1" s="1"/>
  <c r="Y267" i="1"/>
  <c r="Y273" i="1"/>
  <c r="Y279" i="1"/>
  <c r="Y280" i="1"/>
  <c r="Y283" i="1"/>
  <c r="Y297" i="1"/>
  <c r="Y303" i="1"/>
  <c r="Y304" i="1"/>
  <c r="V209" i="1"/>
  <c r="Y209" i="1" s="1"/>
  <c r="V215" i="1"/>
  <c r="Y215" i="1" s="1"/>
  <c r="V222" i="1"/>
  <c r="Y222" i="1" s="1"/>
  <c r="V223" i="1"/>
  <c r="Y223" i="1" s="1"/>
  <c r="V228" i="1"/>
  <c r="Y228" i="1" s="1"/>
  <c r="V229" i="1"/>
  <c r="Y229" i="1" s="1"/>
  <c r="V234" i="1"/>
  <c r="Y234" i="1" s="1"/>
  <c r="V235" i="1"/>
  <c r="Y235" i="1" s="1"/>
  <c r="V243" i="1"/>
  <c r="Y246" i="1"/>
  <c r="W247" i="1"/>
  <c r="Y247" i="1" s="1"/>
  <c r="Z251" i="1"/>
  <c r="Z250" i="1"/>
  <c r="Y274" i="1"/>
  <c r="Y282" i="1"/>
  <c r="Y287" i="1"/>
  <c r="Z204" i="1"/>
  <c r="Z205" i="1"/>
  <c r="Y206" i="1"/>
  <c r="Z210" i="1"/>
  <c r="Z211" i="1"/>
  <c r="Y212" i="1"/>
  <c r="Y219" i="1"/>
  <c r="Y225" i="1"/>
  <c r="Y231" i="1"/>
  <c r="Y240" i="1"/>
  <c r="Z241" i="1"/>
  <c r="Z244" i="1"/>
  <c r="Z245" i="1"/>
  <c r="Z246" i="1"/>
  <c r="V249" i="1"/>
  <c r="Y249" i="1" s="1"/>
  <c r="Z254" i="1"/>
  <c r="Z253" i="1"/>
  <c r="Y262" i="1"/>
  <c r="Y263" i="1"/>
  <c r="Y264" i="1"/>
  <c r="Y266" i="1"/>
  <c r="Y288" i="1"/>
  <c r="Y289" i="1"/>
  <c r="Y291" i="1"/>
  <c r="Y292" i="1"/>
  <c r="Y299" i="1"/>
  <c r="Y302" i="1"/>
  <c r="Z219" i="1"/>
  <c r="Z225" i="1"/>
  <c r="Z231" i="1"/>
  <c r="Z240" i="1"/>
  <c r="V242" i="1"/>
  <c r="Y242" i="1" s="1"/>
  <c r="V244" i="1"/>
  <c r="Y244" i="1" s="1"/>
  <c r="X247" i="1"/>
  <c r="V250" i="1"/>
  <c r="Y250" i="1" s="1"/>
  <c r="V252" i="1"/>
  <c r="Y252" i="1" s="1"/>
  <c r="Y253" i="1"/>
  <c r="Y265" i="1"/>
  <c r="Y298" i="1"/>
  <c r="Y300" i="1"/>
  <c r="Y301" i="1"/>
  <c r="Z264" i="1"/>
  <c r="U281" i="1"/>
  <c r="Y281" i="1" s="1"/>
  <c r="Z282" i="1"/>
  <c r="Z283" i="1"/>
  <c r="Z301" i="1"/>
  <c r="Z265" i="1"/>
  <c r="Z279" i="1"/>
  <c r="Z297" i="1"/>
  <c r="Z298" i="1"/>
  <c r="V260" i="1"/>
  <c r="Y260" i="1" s="1"/>
  <c r="Z260" i="1"/>
  <c r="V261" i="1"/>
  <c r="Y261" i="1" s="1"/>
  <c r="Z261" i="1"/>
  <c r="U269" i="1"/>
  <c r="Y269" i="1" s="1"/>
  <c r="V270" i="1"/>
  <c r="Y270" i="1" s="1"/>
  <c r="Z270" i="1"/>
  <c r="V271" i="1"/>
  <c r="Y271" i="1" s="1"/>
  <c r="Z271" i="1"/>
  <c r="V272" i="1"/>
  <c r="Y272" i="1" s="1"/>
  <c r="U275" i="1"/>
  <c r="Y275" i="1" s="1"/>
  <c r="V276" i="1"/>
  <c r="Y276" i="1" s="1"/>
  <c r="Z276" i="1"/>
  <c r="V277" i="1"/>
  <c r="Y277" i="1" s="1"/>
  <c r="Z277" i="1"/>
  <c r="V278" i="1"/>
  <c r="Y278" i="1" s="1"/>
  <c r="U293" i="1"/>
  <c r="Y293" i="1" s="1"/>
  <c r="V294" i="1"/>
  <c r="Y294" i="1" s="1"/>
  <c r="Z294" i="1"/>
  <c r="V295" i="1"/>
  <c r="Y295" i="1" s="1"/>
  <c r="Z295" i="1"/>
  <c r="V296" i="1"/>
  <c r="Y296" i="1" s="1"/>
  <c r="Y290" i="1"/>
  <c r="Z291" i="1"/>
  <c r="AA15" i="10" l="1"/>
  <c r="AA16" i="10"/>
  <c r="AA17" i="10" s="1"/>
  <c r="Y10" i="10"/>
  <c r="AA275" i="10"/>
  <c r="AA277" i="10" s="1"/>
  <c r="AA274" i="10"/>
  <c r="AA276" i="10" s="1"/>
  <c r="AA61" i="10"/>
  <c r="AA62" i="10"/>
  <c r="AA63" i="10" s="1"/>
  <c r="Y253" i="10"/>
  <c r="Y202" i="8"/>
  <c r="Y289" i="8"/>
  <c r="Y267" i="8"/>
  <c r="Y290" i="8"/>
  <c r="Y46" i="8"/>
  <c r="Y31" i="8"/>
  <c r="Y86" i="8"/>
  <c r="Y221" i="8"/>
  <c r="Y261" i="8"/>
  <c r="Y43" i="8"/>
  <c r="Y214" i="8"/>
  <c r="Y207" i="8"/>
  <c r="Y178" i="8"/>
  <c r="Y162" i="8"/>
  <c r="Y142" i="8"/>
  <c r="Y137" i="8"/>
  <c r="Y204" i="8"/>
  <c r="Y168" i="8"/>
  <c r="Y165" i="8"/>
  <c r="Y160" i="8"/>
  <c r="Y134" i="8"/>
  <c r="Y129" i="8"/>
  <c r="Y117" i="8"/>
  <c r="Y80" i="8"/>
  <c r="Y70" i="8"/>
  <c r="Y32" i="8"/>
  <c r="Y105" i="8"/>
  <c r="Y99" i="8"/>
  <c r="Y59" i="8"/>
  <c r="Y62" i="8"/>
  <c r="Y167" i="8"/>
  <c r="Y136" i="8"/>
  <c r="Y219" i="8"/>
  <c r="Y282" i="8"/>
  <c r="Y60" i="8"/>
  <c r="Y19" i="8"/>
  <c r="Y10" i="8"/>
  <c r="Y232" i="8"/>
  <c r="Y227" i="8"/>
  <c r="Y201" i="8"/>
  <c r="Y194" i="8"/>
  <c r="Y148" i="8"/>
  <c r="Y118" i="8"/>
  <c r="Y56" i="8"/>
  <c r="Y49" i="8"/>
  <c r="Y39" i="8"/>
  <c r="Y195" i="8"/>
  <c r="Y302" i="8"/>
  <c r="Y243" i="8"/>
  <c r="Y236" i="8"/>
  <c r="Y213" i="8"/>
  <c r="Y96" i="8"/>
  <c r="Y125" i="8"/>
  <c r="Y42" i="8"/>
  <c r="Y48" i="8"/>
  <c r="Y41" i="8"/>
  <c r="Y26" i="8"/>
  <c r="Y265" i="8"/>
  <c r="Y225" i="8"/>
  <c r="Y196" i="8"/>
  <c r="Y95" i="8"/>
  <c r="Y122" i="8"/>
  <c r="Y68" i="8"/>
  <c r="Y57" i="8"/>
  <c r="Y47" i="8"/>
  <c r="Y29" i="8"/>
  <c r="Y30" i="8"/>
  <c r="Y275" i="7"/>
  <c r="Y100" i="7"/>
  <c r="Y56" i="7"/>
  <c r="Y180" i="7"/>
  <c r="Y196" i="6"/>
  <c r="Y145" i="6"/>
  <c r="Y200" i="6"/>
  <c r="Y125" i="6"/>
  <c r="Y110" i="6"/>
  <c r="Y75" i="6"/>
  <c r="Y47" i="6"/>
  <c r="Y40" i="6"/>
  <c r="Y230" i="6"/>
  <c r="Y161" i="6"/>
  <c r="Y138" i="6"/>
  <c r="Y103" i="6"/>
  <c r="Y82" i="6"/>
  <c r="Y69" i="6"/>
  <c r="Y63" i="6"/>
  <c r="Y44" i="6"/>
  <c r="Y46" i="6"/>
  <c r="Y89" i="6"/>
  <c r="Y109" i="6"/>
  <c r="Y202" i="6"/>
  <c r="Y97" i="6"/>
  <c r="Y90" i="6"/>
  <c r="Y201" i="6"/>
  <c r="Y171" i="5"/>
  <c r="Y145" i="5"/>
  <c r="Y109" i="5"/>
  <c r="Y65" i="5"/>
  <c r="Y190" i="5"/>
  <c r="Y176" i="5"/>
  <c r="Y182" i="5"/>
  <c r="Y87" i="5"/>
  <c r="Y21" i="5"/>
  <c r="Y51" i="5"/>
  <c r="Y94" i="5"/>
  <c r="Y52" i="5"/>
  <c r="Y42" i="5"/>
  <c r="Y168" i="5"/>
  <c r="Y100" i="5"/>
  <c r="Y93" i="5"/>
  <c r="Y86" i="5"/>
  <c r="Y92" i="5"/>
  <c r="Y45" i="5"/>
  <c r="Y35" i="5"/>
  <c r="Y26" i="5"/>
  <c r="Y38" i="5"/>
  <c r="Y30" i="5"/>
  <c r="Y60" i="5"/>
  <c r="Y36" i="5"/>
  <c r="Y181" i="5"/>
  <c r="Y175" i="5"/>
  <c r="Y186" i="5"/>
  <c r="Y80" i="5"/>
  <c r="Y73" i="5"/>
  <c r="Y81" i="5"/>
  <c r="Y230" i="5"/>
  <c r="Z78" i="5"/>
  <c r="Z79" i="5"/>
  <c r="Y68" i="5"/>
  <c r="Y63" i="5"/>
  <c r="Y33" i="5"/>
  <c r="Y75" i="5"/>
  <c r="Y34" i="4"/>
  <c r="Y271" i="4"/>
  <c r="Y36" i="4"/>
  <c r="Y30" i="4"/>
  <c r="Y270" i="4"/>
  <c r="Y145" i="4"/>
  <c r="Y42" i="4"/>
  <c r="Y33" i="4"/>
  <c r="Y6" i="1"/>
  <c r="AA65" i="10" l="1"/>
  <c r="AA66" i="10" s="1"/>
  <c r="AA64" i="10"/>
</calcChain>
</file>

<file path=xl/sharedStrings.xml><?xml version="1.0" encoding="utf-8"?>
<sst xmlns="http://schemas.openxmlformats.org/spreadsheetml/2006/main" count="17255" uniqueCount="684">
  <si>
    <t>NomCLUB</t>
  </si>
  <si>
    <t>PROVA</t>
  </si>
  <si>
    <t>DORSAL</t>
  </si>
  <si>
    <t>SORT.</t>
  </si>
  <si>
    <t>NOM</t>
  </si>
  <si>
    <t>COGNOM</t>
  </si>
  <si>
    <t>CATEG.</t>
  </si>
  <si>
    <t>Mod</t>
  </si>
  <si>
    <t>Sex</t>
  </si>
  <si>
    <t>ClubCode</t>
  </si>
  <si>
    <t>T_RESTA</t>
  </si>
  <si>
    <t>T1_EBOX_D</t>
  </si>
  <si>
    <t>T1_EBOX</t>
  </si>
  <si>
    <t>T2_EBOX_D</t>
  </si>
  <si>
    <t>T2_EBOX</t>
  </si>
  <si>
    <t>T1_SBOX_D</t>
  </si>
  <si>
    <t>T1_SBOX</t>
  </si>
  <si>
    <t>T2_SBOX_D</t>
  </si>
  <si>
    <t>T2_SBOX</t>
  </si>
  <si>
    <t>T_TOTAL</t>
  </si>
  <si>
    <t>RUN1</t>
  </si>
  <si>
    <t>TR1</t>
  </si>
  <si>
    <t>BIKE</t>
  </si>
  <si>
    <t>TR2</t>
  </si>
  <si>
    <t>RUN2</t>
  </si>
  <si>
    <t>T_EQUIP</t>
  </si>
  <si>
    <t>POSICIÓ</t>
  </si>
  <si>
    <t>PRAT TRIATLO 1994</t>
  </si>
  <si>
    <t>CNC</t>
  </si>
  <si>
    <t>2</t>
  </si>
  <si>
    <t>Marta</t>
  </si>
  <si>
    <t>Romance Oms</t>
  </si>
  <si>
    <t>SUB23F</t>
  </si>
  <si>
    <t>F</t>
  </si>
  <si>
    <t>915</t>
  </si>
  <si>
    <t>Gemma</t>
  </si>
  <si>
    <t>Diaz Ruiz</t>
  </si>
  <si>
    <t>Sofia</t>
  </si>
  <si>
    <t>Aguayo Mauri</t>
  </si>
  <si>
    <t>CLUB NATACIO BARCELONA</t>
  </si>
  <si>
    <t>Daniela</t>
  </si>
  <si>
    <t>Burguete Piquero</t>
  </si>
  <si>
    <t>906</t>
  </si>
  <si>
    <t>Helena</t>
  </si>
  <si>
    <t>FlorentÍ</t>
  </si>
  <si>
    <t>ABF</t>
  </si>
  <si>
    <t>Maria</t>
  </si>
  <si>
    <t>Casals Mojica</t>
  </si>
  <si>
    <t>JNF</t>
  </si>
  <si>
    <t>C.E. KATOA BARCELONA</t>
  </si>
  <si>
    <t>Txell</t>
  </si>
  <si>
    <t>Jarque Pujals</t>
  </si>
  <si>
    <t>998</t>
  </si>
  <si>
    <t>Nuria</t>
  </si>
  <si>
    <t>Noguera Salmeron</t>
  </si>
  <si>
    <t>CDF</t>
  </si>
  <si>
    <t>Meritxell</t>
  </si>
  <si>
    <t>Velasco Ayguasanosa</t>
  </si>
  <si>
    <t>CLUB TRIATLO CORNELLA</t>
  </si>
  <si>
    <t>Carla</t>
  </si>
  <si>
    <t>Palomar Rivas</t>
  </si>
  <si>
    <t>983</t>
  </si>
  <si>
    <t>Paula</t>
  </si>
  <si>
    <t>Lopez Castillo</t>
  </si>
  <si>
    <t>Laura</t>
  </si>
  <si>
    <t>Perez Cantero</t>
  </si>
  <si>
    <t>FASTTRIATLON-C.N. MONTJUIC</t>
  </si>
  <si>
    <t>Anna</t>
  </si>
  <si>
    <t>Flaquer Porti</t>
  </si>
  <si>
    <t>9939</t>
  </si>
  <si>
    <t>Gregoris Del Saz</t>
  </si>
  <si>
    <t>V1F</t>
  </si>
  <si>
    <t>Juliana</t>
  </si>
  <si>
    <t>Villasante DueÑas</t>
  </si>
  <si>
    <t>C.N. MATARO</t>
  </si>
  <si>
    <t>Natalia</t>
  </si>
  <si>
    <t>Rodriguez Gragera</t>
  </si>
  <si>
    <t>918</t>
  </si>
  <si>
    <t>Alba</t>
  </si>
  <si>
    <t>Pujol Isidro</t>
  </si>
  <si>
    <t>Julia</t>
  </si>
  <si>
    <t>Raja Gubau</t>
  </si>
  <si>
    <t>CLUB ESPORTIU PRORUNNERS</t>
  </si>
  <si>
    <t>Angela</t>
  </si>
  <si>
    <t>Gallen</t>
  </si>
  <si>
    <t>9908</t>
  </si>
  <si>
    <t>AlizÉe</t>
  </si>
  <si>
    <t>Kervevan</t>
  </si>
  <si>
    <t>Alice Victoria</t>
  </si>
  <si>
    <t>Tozer</t>
  </si>
  <si>
    <t>TEAM TRIRELAY</t>
  </si>
  <si>
    <t>Rovira Garrido</t>
  </si>
  <si>
    <t>973</t>
  </si>
  <si>
    <t>Gomez MuÑoz</t>
  </si>
  <si>
    <t>Elisabet</t>
  </si>
  <si>
    <t>Cornella Cabrera</t>
  </si>
  <si>
    <t>C.N. SABADELL</t>
  </si>
  <si>
    <t>Claudia</t>
  </si>
  <si>
    <t>Ureta Sanchez</t>
  </si>
  <si>
    <t>907</t>
  </si>
  <si>
    <t>Pilar</t>
  </si>
  <si>
    <t>Sanchez Celma</t>
  </si>
  <si>
    <t>V2F</t>
  </si>
  <si>
    <t>Perez Pay</t>
  </si>
  <si>
    <t>CLUB ESPORTIU Z5</t>
  </si>
  <si>
    <t>Maria Victoria</t>
  </si>
  <si>
    <t>LÓpez Arroyo</t>
  </si>
  <si>
    <t>9905</t>
  </si>
  <si>
    <t>Clara</t>
  </si>
  <si>
    <t>Canovas Santos</t>
  </si>
  <si>
    <t>Martinez De La Cruz</t>
  </si>
  <si>
    <t>CLUB TRIATLO GRANOLLERS</t>
  </si>
  <si>
    <t>Planellas Bachs</t>
  </si>
  <si>
    <t>928</t>
  </si>
  <si>
    <t>Brenda</t>
  </si>
  <si>
    <t>Teixido Sararols</t>
  </si>
  <si>
    <t>Blanca</t>
  </si>
  <si>
    <t>Sanroma Dalmau</t>
  </si>
  <si>
    <t>FLOR DE TRIATLO</t>
  </si>
  <si>
    <t>Fontgivell Vilella</t>
  </si>
  <si>
    <t>969</t>
  </si>
  <si>
    <t>De La PeÑa Nolla</t>
  </si>
  <si>
    <t>NÚria</t>
  </si>
  <si>
    <t>Prat Lanza</t>
  </si>
  <si>
    <t>C.A. IGUALADA</t>
  </si>
  <si>
    <t>Cristina</t>
  </si>
  <si>
    <t>Bru Clotet</t>
  </si>
  <si>
    <t>924</t>
  </si>
  <si>
    <t>Tabas Juan</t>
  </si>
  <si>
    <t>Amat Fernandez</t>
  </si>
  <si>
    <t>TRICBM-CALELLA</t>
  </si>
  <si>
    <t>Dominguez</t>
  </si>
  <si>
    <t>9113</t>
  </si>
  <si>
    <t>Helena Marina</t>
  </si>
  <si>
    <t>Rodrigo Sanchez</t>
  </si>
  <si>
    <t>Berta</t>
  </si>
  <si>
    <t>Bruguera Lopez</t>
  </si>
  <si>
    <t>CCT SALOU COSTA DAURADA</t>
  </si>
  <si>
    <t>PÉrez Redondo</t>
  </si>
  <si>
    <t>9927</t>
  </si>
  <si>
    <t>Amparo</t>
  </si>
  <si>
    <t>MuÑoz Santamans</t>
  </si>
  <si>
    <t>Opal</t>
  </si>
  <si>
    <t>Robles Zendrera</t>
  </si>
  <si>
    <t>TGCBINN</t>
  </si>
  <si>
    <t>Jacqueline</t>
  </si>
  <si>
    <t>Camos Wiewel</t>
  </si>
  <si>
    <t>950</t>
  </si>
  <si>
    <t>Estefania</t>
  </si>
  <si>
    <t>Chamorro I Padilla</t>
  </si>
  <si>
    <t>Bego</t>
  </si>
  <si>
    <t>De La Rocha Mur</t>
  </si>
  <si>
    <t>CLUB NATACIO BANYOLES</t>
  </si>
  <si>
    <t>Barba Soler</t>
  </si>
  <si>
    <t>947</t>
  </si>
  <si>
    <t>Elisabeth</t>
  </si>
  <si>
    <t>Vine Fabre</t>
  </si>
  <si>
    <t>Mei</t>
  </si>
  <si>
    <t>Sabater Gratacos</t>
  </si>
  <si>
    <t>TRI+9 EL MASNOU</t>
  </si>
  <si>
    <t>Georgina</t>
  </si>
  <si>
    <t>Estivill Viella</t>
  </si>
  <si>
    <t>9172</t>
  </si>
  <si>
    <t>Capdevila Ferrero</t>
  </si>
  <si>
    <t>Mariana</t>
  </si>
  <si>
    <t>Fraga Subtil</t>
  </si>
  <si>
    <t>1</t>
  </si>
  <si>
    <t>Marc</t>
  </si>
  <si>
    <t>Cunyat Carballal</t>
  </si>
  <si>
    <t>ABM</t>
  </si>
  <si>
    <t>M</t>
  </si>
  <si>
    <t>Victor</t>
  </si>
  <si>
    <t>Alvarez De La Cruz</t>
  </si>
  <si>
    <t>Pol</t>
  </si>
  <si>
    <t>Simon Sanchez</t>
  </si>
  <si>
    <t>SUB23M</t>
  </si>
  <si>
    <t>Albert</t>
  </si>
  <si>
    <t>ParreÑo Samper</t>
  </si>
  <si>
    <t>Jordi</t>
  </si>
  <si>
    <t>Relats Moreno</t>
  </si>
  <si>
    <t>V1M</t>
  </si>
  <si>
    <t>Sergi</t>
  </si>
  <si>
    <t>Matas Largo</t>
  </si>
  <si>
    <t>C.E.T. DISTANCE</t>
  </si>
  <si>
    <t>Robert Zsolt</t>
  </si>
  <si>
    <t>Budai</t>
  </si>
  <si>
    <t>922</t>
  </si>
  <si>
    <t>Dehez</t>
  </si>
  <si>
    <t>Amaury</t>
  </si>
  <si>
    <t>Fidel</t>
  </si>
  <si>
    <t>Diaz</t>
  </si>
  <si>
    <t>JNM</t>
  </si>
  <si>
    <t>C.E. RAYOTEAM</t>
  </si>
  <si>
    <t>Nacho</t>
  </si>
  <si>
    <t>Villarruel</t>
  </si>
  <si>
    <t>934</t>
  </si>
  <si>
    <t>Daniel</t>
  </si>
  <si>
    <t>Lucena Bustos</t>
  </si>
  <si>
    <t>Aleix</t>
  </si>
  <si>
    <t>Sellares Gonzalez</t>
  </si>
  <si>
    <t>Francesc</t>
  </si>
  <si>
    <t>Escola Ruiz</t>
  </si>
  <si>
    <t>Alejandro</t>
  </si>
  <si>
    <t>Delgado Vallejo</t>
  </si>
  <si>
    <t>Axel</t>
  </si>
  <si>
    <t>Badia Celma</t>
  </si>
  <si>
    <t>Oriol</t>
  </si>
  <si>
    <t>Barbany Bofill</t>
  </si>
  <si>
    <t>Carles</t>
  </si>
  <si>
    <t>Blanco Conde</t>
  </si>
  <si>
    <t>Heribert</t>
  </si>
  <si>
    <t>Cubells I Cubells</t>
  </si>
  <si>
    <t>Arnau</t>
  </si>
  <si>
    <t>Martinez Mur</t>
  </si>
  <si>
    <t>Jorge</t>
  </si>
  <si>
    <t>Cano Garcia</t>
  </si>
  <si>
    <t>Sole Salcedo</t>
  </si>
  <si>
    <t>BaraldÉs DÍaz-Guerra</t>
  </si>
  <si>
    <t>Josep</t>
  </si>
  <si>
    <t>Martinez Cortes</t>
  </si>
  <si>
    <t>C.E. CERDANYOLA A.T.</t>
  </si>
  <si>
    <t>Francisco Javier</t>
  </si>
  <si>
    <t>Torres Pino</t>
  </si>
  <si>
    <t>921</t>
  </si>
  <si>
    <t>David</t>
  </si>
  <si>
    <t>Serra Termens</t>
  </si>
  <si>
    <t>V2M</t>
  </si>
  <si>
    <t>Joan</t>
  </si>
  <si>
    <t>Mengual Bordas</t>
  </si>
  <si>
    <t>Bru</t>
  </si>
  <si>
    <t>Calpe Capellades</t>
  </si>
  <si>
    <t>Clemente Gonzalez</t>
  </si>
  <si>
    <t>Gerard</t>
  </si>
  <si>
    <t>Agustina Ribera</t>
  </si>
  <si>
    <t>CDM</t>
  </si>
  <si>
    <t>Guillem</t>
  </si>
  <si>
    <t>Rojas Moreno</t>
  </si>
  <si>
    <t>Alberto</t>
  </si>
  <si>
    <t>Garcia Vadilla</t>
  </si>
  <si>
    <t>Jordan</t>
  </si>
  <si>
    <t>Beleffi</t>
  </si>
  <si>
    <t>TRIATLO FISIORUTPUJOL.COM</t>
  </si>
  <si>
    <t>Lopez MuÑoz</t>
  </si>
  <si>
    <t>964</t>
  </si>
  <si>
    <t>Jose Luis</t>
  </si>
  <si>
    <t>Cruz Infantes</t>
  </si>
  <si>
    <t>Ferran</t>
  </si>
  <si>
    <t>Coll Arxer</t>
  </si>
  <si>
    <t>Miquel</t>
  </si>
  <si>
    <t>Izquierdo Delgado</t>
  </si>
  <si>
    <t>Garcia Rodriguez</t>
  </si>
  <si>
    <t>Gras Soler</t>
  </si>
  <si>
    <t>C.E. TRIATLO PICORNELL</t>
  </si>
  <si>
    <t>Enrique Javier</t>
  </si>
  <si>
    <t>Garcia Muzquiz</t>
  </si>
  <si>
    <t>9997</t>
  </si>
  <si>
    <t>Adria</t>
  </si>
  <si>
    <t>Navarro Puigdevall</t>
  </si>
  <si>
    <t>Emilio</t>
  </si>
  <si>
    <t>TizÓn Valverde</t>
  </si>
  <si>
    <t>C.N. BADALONA</t>
  </si>
  <si>
    <t>Javier</t>
  </si>
  <si>
    <t>Sanchez Amigo</t>
  </si>
  <si>
    <t>908</t>
  </si>
  <si>
    <t>Marin Ginesta</t>
  </si>
  <si>
    <t>Garcia Gracia</t>
  </si>
  <si>
    <t>Salvador</t>
  </si>
  <si>
    <t>Gran Esteve</t>
  </si>
  <si>
    <t>Rodriguez Perez</t>
  </si>
  <si>
    <t>Raul</t>
  </si>
  <si>
    <t>Ramirez Roldan</t>
  </si>
  <si>
    <t>C. TRIATLO MONTORNES</t>
  </si>
  <si>
    <t>Sergio</t>
  </si>
  <si>
    <t>Jurado Gomez</t>
  </si>
  <si>
    <t>9171</t>
  </si>
  <si>
    <t>Jurado Guillen</t>
  </si>
  <si>
    <t>Ismael</t>
  </si>
  <si>
    <t>Charro Rodriguez</t>
  </si>
  <si>
    <t>Garreta Badia</t>
  </si>
  <si>
    <t>Gili Rico</t>
  </si>
  <si>
    <t>Bruguera Supervia</t>
  </si>
  <si>
    <t>Prado Garcia</t>
  </si>
  <si>
    <t>Oscar</t>
  </si>
  <si>
    <t>Barrientos Pellicer</t>
  </si>
  <si>
    <t>Alex</t>
  </si>
  <si>
    <t>Pagan Montoro</t>
  </si>
  <si>
    <t>Vicente</t>
  </si>
  <si>
    <t>Martinez Matea</t>
  </si>
  <si>
    <t>Joel</t>
  </si>
  <si>
    <t>Jaro Lopez</t>
  </si>
  <si>
    <t>Ivan</t>
  </si>
  <si>
    <t>Bustos Lara</t>
  </si>
  <si>
    <t>Aitor</t>
  </si>
  <si>
    <t>Espinosa Valero</t>
  </si>
  <si>
    <t>Alvarez Font</t>
  </si>
  <si>
    <t>Biel</t>
  </si>
  <si>
    <t>Planas Vilagran</t>
  </si>
  <si>
    <t>Grajal Martinez</t>
  </si>
  <si>
    <t>JosÉ Manuel</t>
  </si>
  <si>
    <t>Rosa Campos</t>
  </si>
  <si>
    <t>Lluis</t>
  </si>
  <si>
    <t>Vall-Llosera Nogue</t>
  </si>
  <si>
    <t>Ramirez Guillamon</t>
  </si>
  <si>
    <t>Jimenez Flores</t>
  </si>
  <si>
    <t>Isam</t>
  </si>
  <si>
    <t>Mounir El Mrabet</t>
  </si>
  <si>
    <t>C.E. NO TE PARES</t>
  </si>
  <si>
    <t>Giordano</t>
  </si>
  <si>
    <t>Morales Calvet</t>
  </si>
  <si>
    <t>9989</t>
  </si>
  <si>
    <t>Luis</t>
  </si>
  <si>
    <t>Estornell Martin-Corral</t>
  </si>
  <si>
    <t>Najera Santandreu</t>
  </si>
  <si>
    <t>CLUB NATACIO MINORISA</t>
  </si>
  <si>
    <t>Martinez Gutierrez</t>
  </si>
  <si>
    <t>9133</t>
  </si>
  <si>
    <t>Pau</t>
  </si>
  <si>
    <t>Guiteras I Paixau</t>
  </si>
  <si>
    <t>Eudald</t>
  </si>
  <si>
    <t>Riu Casals</t>
  </si>
  <si>
    <t>Dorado Fernandez</t>
  </si>
  <si>
    <t>Doniga Martinez</t>
  </si>
  <si>
    <t>Enric</t>
  </si>
  <si>
    <t>Basallote Berenguera</t>
  </si>
  <si>
    <t>Alan</t>
  </si>
  <si>
    <t>Hernandez Serrano</t>
  </si>
  <si>
    <t>Alarcon Vila</t>
  </si>
  <si>
    <t>TRIACTIVA L AMETLLA DEL VALLES</t>
  </si>
  <si>
    <t>Rodriguez Camacho</t>
  </si>
  <si>
    <t>990</t>
  </si>
  <si>
    <t>William</t>
  </si>
  <si>
    <t>Gispert Jones</t>
  </si>
  <si>
    <t>Xavier</t>
  </si>
  <si>
    <t>Gispert Porcar</t>
  </si>
  <si>
    <t>CLUB TRIATLO SABADELL</t>
  </si>
  <si>
    <t>Jero</t>
  </si>
  <si>
    <t>Ferrer Marquez</t>
  </si>
  <si>
    <t>952</t>
  </si>
  <si>
    <t>Lorenzo</t>
  </si>
  <si>
    <t>Altayo Vinyals</t>
  </si>
  <si>
    <t>GAVA TRIATLO</t>
  </si>
  <si>
    <t>Esteve SÁnchez</t>
  </si>
  <si>
    <t>938</t>
  </si>
  <si>
    <t>CrÍstofer</t>
  </si>
  <si>
    <t>Regalado Tapia</t>
  </si>
  <si>
    <t>Jesus</t>
  </si>
  <si>
    <t>NiÑo Pruano</t>
  </si>
  <si>
    <t>G. E. ESPORTIU GIRONI GEIEG</t>
  </si>
  <si>
    <t>Gomila Anglada</t>
  </si>
  <si>
    <t>9184</t>
  </si>
  <si>
    <t>Robador I MuÑoz</t>
  </si>
  <si>
    <t>Andreu</t>
  </si>
  <si>
    <t>Escatllar Cabarrocas</t>
  </si>
  <si>
    <t>CLUB TRIATLO BADIA DEL VALLES</t>
  </si>
  <si>
    <t>Toro Tomas</t>
  </si>
  <si>
    <t>9964</t>
  </si>
  <si>
    <t>MartÍnez Ramos</t>
  </si>
  <si>
    <t>Prados Corredor</t>
  </si>
  <si>
    <t>C.N. TERRASSA</t>
  </si>
  <si>
    <t>Didac</t>
  </si>
  <si>
    <t>Paniagua Ferrer</t>
  </si>
  <si>
    <t>923</t>
  </si>
  <si>
    <t>Casas Soriguera</t>
  </si>
  <si>
    <t>TRIATLO TERRASSASPORTS-CICLOS TRUJILLO</t>
  </si>
  <si>
    <t>Miguel Angel</t>
  </si>
  <si>
    <t>Fernandez Gonzalez</t>
  </si>
  <si>
    <t>9928</t>
  </si>
  <si>
    <t>Farre Villena</t>
  </si>
  <si>
    <t>NAN OLIVERAS TEAM</t>
  </si>
  <si>
    <t>Turon</t>
  </si>
  <si>
    <t>970</t>
  </si>
  <si>
    <t>Reig Comajuan</t>
  </si>
  <si>
    <t>TRIKIDS F-FEM1</t>
  </si>
  <si>
    <t>OPEN</t>
  </si>
  <si>
    <t>3</t>
  </si>
  <si>
    <t>Nieto Pastor</t>
  </si>
  <si>
    <t>7</t>
  </si>
  <si>
    <t>Neus</t>
  </si>
  <si>
    <t>Rubio Marin</t>
  </si>
  <si>
    <t>PRAT TRIATLO 1994 C</t>
  </si>
  <si>
    <t>Carmen Maria</t>
  </si>
  <si>
    <t>Rodriguez Gomez</t>
  </si>
  <si>
    <t>5</t>
  </si>
  <si>
    <t>Margaux</t>
  </si>
  <si>
    <t>Ortega Sarmiento</t>
  </si>
  <si>
    <t>Tania</t>
  </si>
  <si>
    <t>Guerra Romero</t>
  </si>
  <si>
    <t>CN MATARO FEMENI OPEN 2</t>
  </si>
  <si>
    <t>Joana</t>
  </si>
  <si>
    <t>Martinez Carrion</t>
  </si>
  <si>
    <t>Barroso Montoro</t>
  </si>
  <si>
    <t>Ivana</t>
  </si>
  <si>
    <t>Peralta Lucchini</t>
  </si>
  <si>
    <t>L'3SCOLA FEMENí</t>
  </si>
  <si>
    <t>Mariona</t>
  </si>
  <si>
    <t>MolinÉ I Herrero</t>
  </si>
  <si>
    <t>4</t>
  </si>
  <si>
    <t>Ariadna</t>
  </si>
  <si>
    <t>Lopez Esteve</t>
  </si>
  <si>
    <t>Abril</t>
  </si>
  <si>
    <t>EstradÉ Moragas</t>
  </si>
  <si>
    <t>Z5 Open Femení</t>
  </si>
  <si>
    <t>Vanesa</t>
  </si>
  <si>
    <t>Bautista Mira</t>
  </si>
  <si>
    <t>8</t>
  </si>
  <si>
    <t>Jessica</t>
  </si>
  <si>
    <t>Gomez Ballesta</t>
  </si>
  <si>
    <t>Martin</t>
  </si>
  <si>
    <t>Badia Prat</t>
  </si>
  <si>
    <t>Jorda Escoda</t>
  </si>
  <si>
    <t>Bruguera Roig</t>
  </si>
  <si>
    <t>Rayo Team</t>
  </si>
  <si>
    <t>Ester</t>
  </si>
  <si>
    <t>López Torroja</t>
  </si>
  <si>
    <t>6</t>
  </si>
  <si>
    <t>Celia</t>
  </si>
  <si>
    <t>Membrillera Serrano</t>
  </si>
  <si>
    <t>Elizabeth</t>
  </si>
  <si>
    <t>Cabello Gil</t>
  </si>
  <si>
    <t>Club Triatló Cornellà F</t>
  </si>
  <si>
    <t>Roser</t>
  </si>
  <si>
    <t>Febrer Torrens</t>
  </si>
  <si>
    <t>Karen</t>
  </si>
  <si>
    <t>Martin Valenzuela</t>
  </si>
  <si>
    <t>Silvia</t>
  </si>
  <si>
    <t>Giles Martin</t>
  </si>
  <si>
    <t>C. E. NO TE PARES</t>
  </si>
  <si>
    <t>Susana</t>
  </si>
  <si>
    <t>Garcia Palomino</t>
  </si>
  <si>
    <t>Angeles</t>
  </si>
  <si>
    <t>Avellaneda Plazuelo</t>
  </si>
  <si>
    <t>Dolors</t>
  </si>
  <si>
    <t>Pradell Lopez</t>
  </si>
  <si>
    <t>PRAT TRIATLO 1994 B</t>
  </si>
  <si>
    <t>22</t>
  </si>
  <si>
    <t>Aguilera Revuelta</t>
  </si>
  <si>
    <t>Fernandez Personat</t>
  </si>
  <si>
    <t>Prat Triatló 1994 C</t>
  </si>
  <si>
    <t>Martínez Macià</t>
  </si>
  <si>
    <t>23</t>
  </si>
  <si>
    <t>Ratera Ramos</t>
  </si>
  <si>
    <t>CET DISTANCE</t>
  </si>
  <si>
    <t>Antoli</t>
  </si>
  <si>
    <t>Fauria</t>
  </si>
  <si>
    <t>11</t>
  </si>
  <si>
    <t>Lucas</t>
  </si>
  <si>
    <t>Chirico</t>
  </si>
  <si>
    <t>Zanuy</t>
  </si>
  <si>
    <t>Triatló Fisiorutpujol.com Open</t>
  </si>
  <si>
    <t>Angulo Roig</t>
  </si>
  <si>
    <t>29</t>
  </si>
  <si>
    <t>Tomàs</t>
  </si>
  <si>
    <t>Serrano Gironès</t>
  </si>
  <si>
    <t>Roger</t>
  </si>
  <si>
    <t>Seguí Sardà</t>
  </si>
  <si>
    <t>CLUB NATACIÓ BANYOLES</t>
  </si>
  <si>
    <t>Nil</t>
  </si>
  <si>
    <t>TorrentÀ Roura</t>
  </si>
  <si>
    <t>12</t>
  </si>
  <si>
    <t>Villar Arjona</t>
  </si>
  <si>
    <t>RomagÓs Vila</t>
  </si>
  <si>
    <t>TRIMEDI 1</t>
  </si>
  <si>
    <t>Consola Parraga</t>
  </si>
  <si>
    <t>34</t>
  </si>
  <si>
    <t>MirÓ Acedo</t>
  </si>
  <si>
    <t>Jose</t>
  </si>
  <si>
    <t>Orozco Tirado</t>
  </si>
  <si>
    <t>CN MATARO A</t>
  </si>
  <si>
    <t>Ametller Serra</t>
  </si>
  <si>
    <t>15</t>
  </si>
  <si>
    <t>Quim</t>
  </si>
  <si>
    <t>Nicolau Jorda</t>
  </si>
  <si>
    <t>De Moya Dalmau</t>
  </si>
  <si>
    <t>Prorunners 2</t>
  </si>
  <si>
    <t>Adrià</t>
  </si>
  <si>
    <t>Mitjà Cabezos</t>
  </si>
  <si>
    <t>24</t>
  </si>
  <si>
    <t>Valls Julia</t>
  </si>
  <si>
    <t>Marzo Ventura</t>
  </si>
  <si>
    <t>CLUB NATACIÓN SABADELL OPEN MASCULÍ</t>
  </si>
  <si>
    <t>Joaquim</t>
  </si>
  <si>
    <t>Cooper Jordan</t>
  </si>
  <si>
    <t>13</t>
  </si>
  <si>
    <t>Montasell Escriche</t>
  </si>
  <si>
    <t>Cantallops Perez</t>
  </si>
  <si>
    <t>TGCBINN B</t>
  </si>
  <si>
    <t>Eduard</t>
  </si>
  <si>
    <t>Batllosera Batllosera</t>
  </si>
  <si>
    <t>26</t>
  </si>
  <si>
    <t>Altimir Puigdemont</t>
  </si>
  <si>
    <t>Solà Colomera</t>
  </si>
  <si>
    <t>TRANSTRIATLON C</t>
  </si>
  <si>
    <t>Alcaraz Rubio</t>
  </si>
  <si>
    <t>27</t>
  </si>
  <si>
    <t>Juan Carlos</t>
  </si>
  <si>
    <t>Perea Fernández</t>
  </si>
  <si>
    <t>Nicolás</t>
  </si>
  <si>
    <t>Sáenz Briasco</t>
  </si>
  <si>
    <t>CN MATARO B</t>
  </si>
  <si>
    <t>Perez Rodriguez</t>
  </si>
  <si>
    <t>16</t>
  </si>
  <si>
    <t>Aniol</t>
  </si>
  <si>
    <t>Floriach Marfa</t>
  </si>
  <si>
    <t>PeÑa Gonzalez</t>
  </si>
  <si>
    <t>CN MATARO C</t>
  </si>
  <si>
    <t>Gomez</t>
  </si>
  <si>
    <t>17</t>
  </si>
  <si>
    <t>Marce Jorda</t>
  </si>
  <si>
    <t>Perez Farga</t>
  </si>
  <si>
    <t>TRIACTIVA</t>
  </si>
  <si>
    <t>Erik</t>
  </si>
  <si>
    <t>Gutiérrez Fernández</t>
  </si>
  <si>
    <t>28</t>
  </si>
  <si>
    <t>Franc</t>
  </si>
  <si>
    <t>Capel Rubio</t>
  </si>
  <si>
    <t>Kilian</t>
  </si>
  <si>
    <t>Gutiérrez García</t>
  </si>
  <si>
    <t>Salou Triatló Costa Daurada B</t>
  </si>
  <si>
    <t>Salvado Botella</t>
  </si>
  <si>
    <t>25</t>
  </si>
  <si>
    <t>José Ramón</t>
  </si>
  <si>
    <t>Gonzalez Rey</t>
  </si>
  <si>
    <t>Brian</t>
  </si>
  <si>
    <t>Meier Mendez</t>
  </si>
  <si>
    <t>Club Triatló Granollers OPEN</t>
  </si>
  <si>
    <t>Dani</t>
  </si>
  <si>
    <t>Malagón González</t>
  </si>
  <si>
    <t>14</t>
  </si>
  <si>
    <t>Aribau Gisbert</t>
  </si>
  <si>
    <t>Joan Pol</t>
  </si>
  <si>
    <t>Ivorra IdaÑez</t>
  </si>
  <si>
    <t>C.N.BADALONA A</t>
  </si>
  <si>
    <t>Ruben</t>
  </si>
  <si>
    <t>Fernandez Moreno</t>
  </si>
  <si>
    <t>9</t>
  </si>
  <si>
    <t>Manel</t>
  </si>
  <si>
    <t>Calero Segura</t>
  </si>
  <si>
    <t>Javi</t>
  </si>
  <si>
    <t>Castan Romero</t>
  </si>
  <si>
    <t>Trimedi 2</t>
  </si>
  <si>
    <t>Amin</t>
  </si>
  <si>
    <t>Aissati Taadou</t>
  </si>
  <si>
    <t>35</t>
  </si>
  <si>
    <t>Martinez Navarro</t>
  </si>
  <si>
    <t>Costa Orvay</t>
  </si>
  <si>
    <t>Z5 Open Masc</t>
  </si>
  <si>
    <t>Yagüe</t>
  </si>
  <si>
    <t>36</t>
  </si>
  <si>
    <t>Pere</t>
  </si>
  <si>
    <t>Reche Quintana</t>
  </si>
  <si>
    <t>L'3SCOLA C</t>
  </si>
  <si>
    <t>Carbonell Crusellas</t>
  </si>
  <si>
    <t>19</t>
  </si>
  <si>
    <t>EstradÉ Tomeo</t>
  </si>
  <si>
    <t>Angulo Valdearenas</t>
  </si>
  <si>
    <t>TRIKIDS A-MASC 1</t>
  </si>
  <si>
    <t>Eslava BorrÁs</t>
  </si>
  <si>
    <t>31</t>
  </si>
  <si>
    <t>Sanchez Justo</t>
  </si>
  <si>
    <t>Cristian</t>
  </si>
  <si>
    <t>Morales Indiano</t>
  </si>
  <si>
    <t>C.N.BADALONA B</t>
  </si>
  <si>
    <t>Eric</t>
  </si>
  <si>
    <t>Samper Hurtado</t>
  </si>
  <si>
    <t>10</t>
  </si>
  <si>
    <t>Puig Antunez</t>
  </si>
  <si>
    <t>Merlo</t>
  </si>
  <si>
    <t>TRI-CAMPIO</t>
  </si>
  <si>
    <t>Andrew</t>
  </si>
  <si>
    <t>Marsal</t>
  </si>
  <si>
    <t>30</t>
  </si>
  <si>
    <t>Mojica Pérez</t>
  </si>
  <si>
    <t>Agustina</t>
  </si>
  <si>
    <t>TRIKIDS B-MASC 2</t>
  </si>
  <si>
    <t>Israel</t>
  </si>
  <si>
    <t>Rozas Estor</t>
  </si>
  <si>
    <t>32</t>
  </si>
  <si>
    <t>Sala Parra</t>
  </si>
  <si>
    <t>Jacobo</t>
  </si>
  <si>
    <t>LÓpez CaÑadas</t>
  </si>
  <si>
    <t>L'3SCOLA MASTERS B</t>
  </si>
  <si>
    <t>Blas</t>
  </si>
  <si>
    <t>Garcia Del Toro</t>
  </si>
  <si>
    <t>21</t>
  </si>
  <si>
    <t>Toni</t>
  </si>
  <si>
    <t>Gendra Hernandez</t>
  </si>
  <si>
    <t>FESTRI TIANA</t>
  </si>
  <si>
    <t>TRIKIDS C-MASC 3</t>
  </si>
  <si>
    <t>MajÓ Casas</t>
  </si>
  <si>
    <t>33</t>
  </si>
  <si>
    <t>Fernandez Solano</t>
  </si>
  <si>
    <t>Eduardo</t>
  </si>
  <si>
    <t>Silva Bickenbach</t>
  </si>
  <si>
    <t>L'3SCOLA MASTERS A</t>
  </si>
  <si>
    <t>Patrick</t>
  </si>
  <si>
    <t>Mauss</t>
  </si>
  <si>
    <t>20</t>
  </si>
  <si>
    <t>AmbrÓs</t>
  </si>
  <si>
    <t>Lopez Perez</t>
  </si>
  <si>
    <t>Villellas Juan</t>
  </si>
  <si>
    <t>C.E.T. DISTANCE - MIXT</t>
  </si>
  <si>
    <t>Martinez Valentin</t>
  </si>
  <si>
    <t>X</t>
  </si>
  <si>
    <t>Comis Lozano</t>
  </si>
  <si>
    <t>Carmina</t>
  </si>
  <si>
    <t>Candellero Raimondo</t>
  </si>
  <si>
    <t>Club Triatló Cornellà Mixt 2</t>
  </si>
  <si>
    <t>Mònica</t>
  </si>
  <si>
    <t>Crisol Salas</t>
  </si>
  <si>
    <t>38</t>
  </si>
  <si>
    <t>Diego</t>
  </si>
  <si>
    <t>Ortiz Gomez</t>
  </si>
  <si>
    <t>Torres Bosch</t>
  </si>
  <si>
    <t>Transtriatlon A</t>
  </si>
  <si>
    <t>José Iván</t>
  </si>
  <si>
    <t>Sánchez Alcaraz</t>
  </si>
  <si>
    <t>42</t>
  </si>
  <si>
    <t>Luciano</t>
  </si>
  <si>
    <t>Fischer</t>
  </si>
  <si>
    <t>Eva</t>
  </si>
  <si>
    <t>Pérez Del Río</t>
  </si>
  <si>
    <t>LOS REYES DEL PRAT</t>
  </si>
  <si>
    <t>NoÉ</t>
  </si>
  <si>
    <t>Rodriguez Luque</t>
  </si>
  <si>
    <t>41</t>
  </si>
  <si>
    <t>Laia</t>
  </si>
  <si>
    <t>Orlando</t>
  </si>
  <si>
    <t>Aguilera Maestro</t>
  </si>
  <si>
    <t>TRIACTIVA A</t>
  </si>
  <si>
    <t>Grau Ferrer</t>
  </si>
  <si>
    <t>44</t>
  </si>
  <si>
    <t>Estel</t>
  </si>
  <si>
    <t>Morera Rosell</t>
  </si>
  <si>
    <t>Muñoz Pous</t>
  </si>
  <si>
    <t>CN VIC-ETB</t>
  </si>
  <si>
    <t>Molas Sala</t>
  </si>
  <si>
    <t>39</t>
  </si>
  <si>
    <t>Fernández Saus</t>
  </si>
  <si>
    <t>Tarter Bravo</t>
  </si>
  <si>
    <t>Triolalala</t>
  </si>
  <si>
    <t>Joaquín</t>
  </si>
  <si>
    <t>Gabrie Quispe Vargas</t>
  </si>
  <si>
    <t>48</t>
  </si>
  <si>
    <t>Montserrat Folguera</t>
  </si>
  <si>
    <t>Arauzo Llobet</t>
  </si>
  <si>
    <t>Club Triatló Cornellà Mixt 1</t>
  </si>
  <si>
    <t>Diaz Rodriguez</t>
  </si>
  <si>
    <t>37</t>
  </si>
  <si>
    <t>Carlota</t>
  </si>
  <si>
    <t>Aguilera Ordóñez</t>
  </si>
  <si>
    <t>Campanario Galán</t>
  </si>
  <si>
    <t>TRIATLO MONTORNÈS</t>
  </si>
  <si>
    <t>Calvo</t>
  </si>
  <si>
    <t>45</t>
  </si>
  <si>
    <t>Espejo</t>
  </si>
  <si>
    <t>Llonch</t>
  </si>
  <si>
    <t>TRIKIDS E-MIXTE2</t>
  </si>
  <si>
    <t>Marrodan Ezquerro</t>
  </si>
  <si>
    <t>47</t>
  </si>
  <si>
    <t>Guillermo</t>
  </si>
  <si>
    <t>Lopez Lopez</t>
  </si>
  <si>
    <t>Mari Carmen</t>
  </si>
  <si>
    <t>LÓpez Perez</t>
  </si>
  <si>
    <t>TRANSTRIATLON B</t>
  </si>
  <si>
    <t>Nuri</t>
  </si>
  <si>
    <t>Lozada Espí</t>
  </si>
  <si>
    <t>43</t>
  </si>
  <si>
    <t>Jose Manuel</t>
  </si>
  <si>
    <t>Gonzalvez Garcia</t>
  </si>
  <si>
    <t>Judith</t>
  </si>
  <si>
    <t>Diaz Batlle</t>
  </si>
  <si>
    <t>L'3SCOLA MIXTE</t>
  </si>
  <si>
    <t>MustÉ Roig</t>
  </si>
  <si>
    <t>40</t>
  </si>
  <si>
    <t>Itzel</t>
  </si>
  <si>
    <t>MustÉ DueÑas</t>
  </si>
  <si>
    <t>Castellote Bueno</t>
  </si>
  <si>
    <t>TRIKIDS D-MIXTE1</t>
  </si>
  <si>
    <t>Astudillo Casals</t>
  </si>
  <si>
    <t>46</t>
  </si>
  <si>
    <t>Diana</t>
  </si>
  <si>
    <t>Ruiz Vivancos</t>
  </si>
  <si>
    <t>Fabregat Artero</t>
  </si>
  <si>
    <t>TT_FCTRI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</si>
</sst>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5" x14ac:knownFonts="1">
    <font>
      <sz val="11"/>
      <color theme="1"/>
      <name val="Calibri"/>
      <family val="2"/>
      <scheme val="minor"/>
    </font>
    <font>
      <b/>
      <sz val="8"/>
      <color rgb="FFD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B9FF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rgb="FFE7E4D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1" fontId="1" fillId="8" borderId="1" xfId="0" applyNumberFormat="1" applyFont="1" applyFill="1" applyBorder="1" applyAlignment="1">
      <alignment horizontal="center"/>
    </xf>
    <xf numFmtId="21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11" borderId="1" xfId="0" applyNumberFormat="1" applyFont="1" applyFill="1" applyBorder="1" applyAlignment="1">
      <alignment horizontal="center"/>
    </xf>
    <xf numFmtId="165" fontId="2" fillId="1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21" fontId="2" fillId="8" borderId="1" xfId="0" applyNumberFormat="1" applyFont="1" applyFill="1" applyBorder="1" applyAlignment="1">
      <alignment horizontal="center"/>
    </xf>
    <xf numFmtId="21" fontId="3" fillId="9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21" fontId="3" fillId="9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165" fontId="2" fillId="1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21" fontId="2" fillId="8" borderId="2" xfId="0" applyNumberFormat="1" applyFont="1" applyFill="1" applyBorder="1" applyAlignment="1">
      <alignment horizontal="center"/>
    </xf>
    <xf numFmtId="21" fontId="3" fillId="9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11" borderId="3" xfId="0" applyNumberFormat="1" applyFont="1" applyFill="1" applyBorder="1" applyAlignment="1">
      <alignment horizontal="center"/>
    </xf>
    <xf numFmtId="165" fontId="2" fillId="1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21" fontId="2" fillId="8" borderId="3" xfId="0" applyNumberFormat="1" applyFont="1" applyFill="1" applyBorder="1" applyAlignment="1">
      <alignment horizontal="center"/>
    </xf>
    <xf numFmtId="21" fontId="3" fillId="9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RelayDuatlo2020_Resultats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_FCTRI"/>
      <sheetName val="Xips_FCTRI"/>
      <sheetName val="ResFCTRI_CNC_M"/>
      <sheetName val="ResFCTRI_CNC_F"/>
      <sheetName val="RESULTATS"/>
    </sheetNames>
    <sheetDataSet>
      <sheetData sheetId="0"/>
      <sheetData sheetId="1">
        <row r="2">
          <cell r="B2">
            <v>8260</v>
          </cell>
          <cell r="C2" t="str">
            <v>Dolors</v>
          </cell>
          <cell r="D2" t="str">
            <v>Pradell Lopez</v>
          </cell>
          <cell r="E2" t="str">
            <v>ABF</v>
          </cell>
          <cell r="F2" t="str">
            <v>H</v>
          </cell>
          <cell r="G2">
            <v>1</v>
          </cell>
          <cell r="H2" t="str">
            <v>C. E. NO TE PARES</v>
          </cell>
          <cell r="I2">
            <v>2.4062500000000001E-2</v>
          </cell>
          <cell r="K2">
            <v>2.4062500000000001E-2</v>
          </cell>
        </row>
        <row r="3">
          <cell r="B3">
            <v>7046</v>
          </cell>
          <cell r="C3" t="str">
            <v>Susana</v>
          </cell>
          <cell r="D3" t="str">
            <v>Garcia Palomino</v>
          </cell>
          <cell r="E3" t="str">
            <v>ABF</v>
          </cell>
          <cell r="F3" t="str">
            <v>H</v>
          </cell>
          <cell r="G3">
            <v>1</v>
          </cell>
          <cell r="H3" t="str">
            <v>C. E. NO TE PARES</v>
          </cell>
          <cell r="I3">
            <v>8.51157407407407E-2</v>
          </cell>
          <cell r="J3">
            <v>8.51157407407407E-2</v>
          </cell>
          <cell r="K3">
            <v>2.7951388888888901E-2</v>
          </cell>
        </row>
        <row r="4">
          <cell r="B4">
            <v>8367</v>
          </cell>
          <cell r="C4" t="str">
            <v>Angeles</v>
          </cell>
          <cell r="D4" t="str">
            <v>Avellaneda Plazuelo</v>
          </cell>
          <cell r="E4" t="str">
            <v>ABF</v>
          </cell>
          <cell r="F4" t="str">
            <v>H</v>
          </cell>
          <cell r="G4">
            <v>1</v>
          </cell>
          <cell r="H4" t="str">
            <v>C. E. NO TE PARES</v>
          </cell>
          <cell r="I4">
            <v>5.7164351851851897E-2</v>
          </cell>
          <cell r="K4">
            <v>3.3101851851851903E-2</v>
          </cell>
        </row>
        <row r="5">
          <cell r="B5">
            <v>1564</v>
          </cell>
          <cell r="C5" t="str">
            <v>ISMAEL</v>
          </cell>
          <cell r="D5" t="str">
            <v>CHARRO RODRIGUEZ</v>
          </cell>
          <cell r="E5" t="str">
            <v>ABM</v>
          </cell>
          <cell r="F5" t="str">
            <v>V</v>
          </cell>
          <cell r="G5">
            <v>9171</v>
          </cell>
          <cell r="H5" t="str">
            <v>C. TRIATLO MONTORNES</v>
          </cell>
          <cell r="I5">
            <v>1.78240740740741E-2</v>
          </cell>
          <cell r="K5">
            <v>1.78240740740741E-2</v>
          </cell>
        </row>
        <row r="6">
          <cell r="B6">
            <v>3046</v>
          </cell>
          <cell r="C6" t="str">
            <v>DAVID</v>
          </cell>
          <cell r="D6" t="str">
            <v>JURADO GUILLEN</v>
          </cell>
          <cell r="E6" t="str">
            <v>ABM</v>
          </cell>
          <cell r="F6" t="str">
            <v>V</v>
          </cell>
          <cell r="G6">
            <v>9171</v>
          </cell>
          <cell r="H6" t="str">
            <v>C. TRIATLO MONTORNES</v>
          </cell>
          <cell r="I6">
            <v>3.69675925925926E-2</v>
          </cell>
          <cell r="K6">
            <v>1.9143518518518501E-2</v>
          </cell>
        </row>
        <row r="7">
          <cell r="B7">
            <v>3201</v>
          </cell>
          <cell r="C7" t="str">
            <v>SERGIO</v>
          </cell>
          <cell r="D7" t="str">
            <v>JURADO GOMEZ</v>
          </cell>
          <cell r="E7" t="str">
            <v>ABM</v>
          </cell>
          <cell r="F7" t="str">
            <v>V</v>
          </cell>
          <cell r="G7">
            <v>9171</v>
          </cell>
          <cell r="H7" t="str">
            <v>C. TRIATLO MONTORNES</v>
          </cell>
          <cell r="I7">
            <v>5.7349537037036998E-2</v>
          </cell>
          <cell r="J7">
            <v>5.7349537037036998E-2</v>
          </cell>
          <cell r="K7">
            <v>2.03819444444444E-2</v>
          </cell>
        </row>
        <row r="8">
          <cell r="B8">
            <v>754</v>
          </cell>
          <cell r="C8" t="str">
            <v>JOSEP</v>
          </cell>
          <cell r="D8" t="str">
            <v>MARTINEZ CORTES</v>
          </cell>
          <cell r="E8" t="str">
            <v>V1M</v>
          </cell>
          <cell r="F8" t="str">
            <v>V</v>
          </cell>
          <cell r="G8">
            <v>924</v>
          </cell>
          <cell r="H8" t="str">
            <v>C.A. IGUALADA</v>
          </cell>
          <cell r="I8">
            <v>1.8009259259259301E-2</v>
          </cell>
          <cell r="K8">
            <v>1.8009259259259301E-2</v>
          </cell>
        </row>
        <row r="9">
          <cell r="B9">
            <v>5233</v>
          </cell>
          <cell r="C9" t="str">
            <v>ALBERT</v>
          </cell>
          <cell r="D9" t="str">
            <v>SOLE SALCEDO</v>
          </cell>
          <cell r="E9" t="str">
            <v>SUB23M</v>
          </cell>
          <cell r="F9" t="str">
            <v>V</v>
          </cell>
          <cell r="G9">
            <v>924</v>
          </cell>
          <cell r="H9" t="str">
            <v>C.A. IGUALADA</v>
          </cell>
          <cell r="I9">
            <v>5.5185185185185198E-2</v>
          </cell>
          <cell r="J9">
            <v>5.5185185185185198E-2</v>
          </cell>
          <cell r="K9">
            <v>1.8541666666666699E-2</v>
          </cell>
        </row>
        <row r="10">
          <cell r="B10">
            <v>4427</v>
          </cell>
          <cell r="C10" t="str">
            <v>DANIEL</v>
          </cell>
          <cell r="D10" t="str">
            <v>BARALDÉS DÍAZ-GUERRA</v>
          </cell>
          <cell r="E10" t="str">
            <v>ABM</v>
          </cell>
          <cell r="F10" t="str">
            <v>V</v>
          </cell>
          <cell r="G10">
            <v>924</v>
          </cell>
          <cell r="H10" t="str">
            <v>C.A. IGUALADA</v>
          </cell>
          <cell r="I10">
            <v>3.6643518518518499E-2</v>
          </cell>
          <cell r="K10">
            <v>1.8634259259259298E-2</v>
          </cell>
        </row>
        <row r="11">
          <cell r="B11">
            <v>5789</v>
          </cell>
          <cell r="C11" t="str">
            <v>CRISTINA</v>
          </cell>
          <cell r="D11" t="str">
            <v>BRU CLOTET</v>
          </cell>
          <cell r="E11" t="str">
            <v>SUB23F</v>
          </cell>
          <cell r="F11" t="str">
            <v>H</v>
          </cell>
          <cell r="G11">
            <v>924</v>
          </cell>
          <cell r="H11" t="str">
            <v>C.A. IGUALADA</v>
          </cell>
          <cell r="I11">
            <v>7.1585648148148107E-2</v>
          </cell>
          <cell r="J11">
            <v>7.1585648148148107E-2</v>
          </cell>
          <cell r="K11">
            <v>2.3356481481481499E-2</v>
          </cell>
        </row>
        <row r="12">
          <cell r="B12">
            <v>3537</v>
          </cell>
          <cell r="C12" t="str">
            <v>ALBA</v>
          </cell>
          <cell r="D12" t="str">
            <v>AMAT FERNANDEZ</v>
          </cell>
          <cell r="E12" t="str">
            <v>SUB23F</v>
          </cell>
          <cell r="F12" t="str">
            <v>H</v>
          </cell>
          <cell r="G12">
            <v>924</v>
          </cell>
          <cell r="H12" t="str">
            <v>C.A. IGUALADA</v>
          </cell>
          <cell r="I12">
            <v>2.39236111111111E-2</v>
          </cell>
          <cell r="K12">
            <v>2.39236111111111E-2</v>
          </cell>
        </row>
        <row r="13">
          <cell r="B13">
            <v>4609</v>
          </cell>
          <cell r="C13" t="str">
            <v>CRISTINA</v>
          </cell>
          <cell r="D13" t="str">
            <v>TABAS JUAN</v>
          </cell>
          <cell r="E13" t="str">
            <v>ABF</v>
          </cell>
          <cell r="F13" t="str">
            <v>H</v>
          </cell>
          <cell r="G13">
            <v>924</v>
          </cell>
          <cell r="H13" t="str">
            <v>C.A. IGUALADA</v>
          </cell>
          <cell r="I13">
            <v>4.8229166666666698E-2</v>
          </cell>
          <cell r="K13">
            <v>2.4305555555555601E-2</v>
          </cell>
        </row>
        <row r="14">
          <cell r="B14">
            <v>4400</v>
          </cell>
          <cell r="C14" t="str">
            <v>JOAN</v>
          </cell>
          <cell r="D14" t="str">
            <v>MENGUAL BORDAS</v>
          </cell>
          <cell r="E14" t="str">
            <v>ABM</v>
          </cell>
          <cell r="F14" t="str">
            <v>V</v>
          </cell>
          <cell r="G14">
            <v>921</v>
          </cell>
          <cell r="H14" t="str">
            <v>C.E. CERDANYOLA A.T.</v>
          </cell>
          <cell r="I14">
            <v>1.7650462962963E-2</v>
          </cell>
          <cell r="K14">
            <v>1.7650462962963E-2</v>
          </cell>
        </row>
        <row r="15">
          <cell r="B15">
            <v>4714</v>
          </cell>
          <cell r="C15" t="str">
            <v>DAVID</v>
          </cell>
          <cell r="D15" t="str">
            <v>SERRA TERMENS</v>
          </cell>
          <cell r="E15" t="str">
            <v>V2M</v>
          </cell>
          <cell r="F15" t="str">
            <v>V</v>
          </cell>
          <cell r="G15">
            <v>921</v>
          </cell>
          <cell r="H15" t="str">
            <v>C.E. CERDANYOLA A.T.</v>
          </cell>
          <cell r="I15">
            <v>3.63425925925926E-2</v>
          </cell>
          <cell r="K15">
            <v>1.86921296296296E-2</v>
          </cell>
        </row>
        <row r="16">
          <cell r="B16">
            <v>2999</v>
          </cell>
          <cell r="C16" t="str">
            <v>FRANCISCO JAVIER</v>
          </cell>
          <cell r="D16" t="str">
            <v>TORRES PINO</v>
          </cell>
          <cell r="E16" t="str">
            <v>ABM</v>
          </cell>
          <cell r="F16" t="str">
            <v>V</v>
          </cell>
          <cell r="G16">
            <v>921</v>
          </cell>
          <cell r="H16" t="str">
            <v>C.E. CERDANYOLA A.T.</v>
          </cell>
          <cell r="I16">
            <v>5.5185185185185198E-2</v>
          </cell>
          <cell r="J16">
            <v>5.5185185185185198E-2</v>
          </cell>
          <cell r="K16">
            <v>1.8842592592592598E-2</v>
          </cell>
        </row>
        <row r="17">
          <cell r="B17">
            <v>5638</v>
          </cell>
          <cell r="C17" t="str">
            <v>JORGE</v>
          </cell>
          <cell r="D17" t="str">
            <v>CANO GARCIA</v>
          </cell>
          <cell r="E17" t="str">
            <v>ABM</v>
          </cell>
          <cell r="F17" t="str">
            <v>V</v>
          </cell>
          <cell r="G17">
            <v>998</v>
          </cell>
          <cell r="H17" t="str">
            <v>C.E. KATOA BARCELONA</v>
          </cell>
          <cell r="I17">
            <v>1.7083333333333301E-2</v>
          </cell>
          <cell r="K17">
            <v>1.7083333333333301E-2</v>
          </cell>
        </row>
        <row r="18">
          <cell r="B18">
            <v>1218</v>
          </cell>
          <cell r="C18" t="str">
            <v>HERIBERT</v>
          </cell>
          <cell r="D18" t="str">
            <v>CUBELLS I CUBELLS</v>
          </cell>
          <cell r="E18" t="str">
            <v>ABM</v>
          </cell>
          <cell r="F18" t="str">
            <v>V</v>
          </cell>
          <cell r="G18">
            <v>998</v>
          </cell>
          <cell r="H18" t="str">
            <v>C.E. KATOA BARCELONA</v>
          </cell>
          <cell r="I18">
            <v>5.4745370370370403E-2</v>
          </cell>
          <cell r="J18">
            <v>5.4745370370370403E-2</v>
          </cell>
          <cell r="K18">
            <v>1.8749999999999999E-2</v>
          </cell>
        </row>
        <row r="19">
          <cell r="B19">
            <v>214</v>
          </cell>
          <cell r="C19" t="str">
            <v>ARNAU</v>
          </cell>
          <cell r="D19" t="str">
            <v>MARTINEZ MUR</v>
          </cell>
          <cell r="E19" t="str">
            <v>ABM</v>
          </cell>
          <cell r="F19" t="str">
            <v>V</v>
          </cell>
          <cell r="G19">
            <v>998</v>
          </cell>
          <cell r="H19" t="str">
            <v>C.E. KATOA BARCELONA</v>
          </cell>
          <cell r="I19">
            <v>3.59953703703704E-2</v>
          </cell>
          <cell r="K19">
            <v>1.8912037037037002E-2</v>
          </cell>
        </row>
        <row r="20">
          <cell r="B20">
            <v>47</v>
          </cell>
          <cell r="C20" t="str">
            <v>MERITXELL</v>
          </cell>
          <cell r="D20" t="str">
            <v>VELASCO AYGUASANOSA</v>
          </cell>
          <cell r="E20" t="str">
            <v>ABF</v>
          </cell>
          <cell r="F20" t="str">
            <v>H</v>
          </cell>
          <cell r="G20">
            <v>998</v>
          </cell>
          <cell r="H20" t="str">
            <v>C.E. KATOA BARCELONA</v>
          </cell>
          <cell r="I20">
            <v>2.0127314814814799E-2</v>
          </cell>
          <cell r="K20">
            <v>2.0127314814814799E-2</v>
          </cell>
        </row>
        <row r="21">
          <cell r="B21">
            <v>77</v>
          </cell>
          <cell r="C21" t="str">
            <v>TXELL</v>
          </cell>
          <cell r="D21" t="str">
            <v>JARQUE PUJALS</v>
          </cell>
          <cell r="E21" t="str">
            <v>SUB23F</v>
          </cell>
          <cell r="F21" t="str">
            <v>H</v>
          </cell>
          <cell r="G21">
            <v>998</v>
          </cell>
          <cell r="H21" t="str">
            <v>C.E. KATOA BARCELONA</v>
          </cell>
          <cell r="I21">
            <v>6.3831018518518495E-2</v>
          </cell>
          <cell r="J21">
            <v>6.3831018518518495E-2</v>
          </cell>
          <cell r="K21">
            <v>2.1319444444444401E-2</v>
          </cell>
        </row>
        <row r="22">
          <cell r="B22">
            <v>148</v>
          </cell>
          <cell r="C22" t="str">
            <v>NURIA</v>
          </cell>
          <cell r="D22" t="str">
            <v>NOGUERA SALMERON</v>
          </cell>
          <cell r="E22" t="str">
            <v>CDF</v>
          </cell>
          <cell r="F22" t="str">
            <v>H</v>
          </cell>
          <cell r="G22">
            <v>998</v>
          </cell>
          <cell r="H22" t="str">
            <v>C.E. KATOA BARCELONA</v>
          </cell>
          <cell r="I22">
            <v>4.2511574074074097E-2</v>
          </cell>
          <cell r="K22">
            <v>2.2384259259259302E-2</v>
          </cell>
        </row>
        <row r="23">
          <cell r="B23">
            <v>2574</v>
          </cell>
          <cell r="C23" t="str">
            <v>LUIS</v>
          </cell>
          <cell r="D23" t="str">
            <v>ESTORNELL MARTIN-CORRAL</v>
          </cell>
          <cell r="E23" t="str">
            <v>ABM</v>
          </cell>
          <cell r="F23" t="str">
            <v>V</v>
          </cell>
          <cell r="G23">
            <v>9989</v>
          </cell>
          <cell r="H23" t="str">
            <v>C.E. NO TE PARES</v>
          </cell>
          <cell r="I23">
            <v>2.6307870370370402E-2</v>
          </cell>
          <cell r="K23">
            <v>7.1643518518518497E-3</v>
          </cell>
        </row>
        <row r="24">
          <cell r="B24">
            <v>5959</v>
          </cell>
          <cell r="C24" t="str">
            <v>ARNAU</v>
          </cell>
          <cell r="D24" t="str">
            <v>NAJERA SANTANDREU</v>
          </cell>
          <cell r="E24" t="str">
            <v>SUB23M</v>
          </cell>
          <cell r="F24" t="str">
            <v>V</v>
          </cell>
          <cell r="G24">
            <v>9989</v>
          </cell>
          <cell r="H24" t="str">
            <v>C.E. NO TE PARES</v>
          </cell>
          <cell r="I24">
            <v>1.9143518518518501E-2</v>
          </cell>
          <cell r="K24">
            <v>1.9143518518518501E-2</v>
          </cell>
        </row>
        <row r="25">
          <cell r="B25">
            <v>3660</v>
          </cell>
          <cell r="C25" t="str">
            <v>GIORDANO</v>
          </cell>
          <cell r="D25" t="str">
            <v>MORALES CALVET</v>
          </cell>
          <cell r="E25" t="str">
            <v>ABM</v>
          </cell>
          <cell r="F25" t="str">
            <v>V</v>
          </cell>
          <cell r="G25">
            <v>9989</v>
          </cell>
          <cell r="H25" t="str">
            <v>C.E. NO TE PARES</v>
          </cell>
          <cell r="I25">
            <v>5.8993055555555597E-2</v>
          </cell>
          <cell r="J25">
            <v>5.8993055555555597E-2</v>
          </cell>
          <cell r="K25">
            <v>3.2685185185185199E-2</v>
          </cell>
        </row>
        <row r="26">
          <cell r="B26">
            <v>971</v>
          </cell>
          <cell r="C26" t="str">
            <v>ALEIX</v>
          </cell>
          <cell r="D26" t="str">
            <v>SELLARES GONZALEZ</v>
          </cell>
          <cell r="E26" t="str">
            <v>ABM</v>
          </cell>
          <cell r="F26" t="str">
            <v>V</v>
          </cell>
          <cell r="G26">
            <v>934</v>
          </cell>
          <cell r="H26" t="str">
            <v>C.E. RAYOTEAM</v>
          </cell>
          <cell r="I26">
            <v>1.72800925925926E-2</v>
          </cell>
          <cell r="K26">
            <v>1.72800925925926E-2</v>
          </cell>
        </row>
        <row r="27">
          <cell r="B27">
            <v>1588</v>
          </cell>
          <cell r="C27" t="str">
            <v>NACHO</v>
          </cell>
          <cell r="D27" t="str">
            <v>VILLARRUEL</v>
          </cell>
          <cell r="E27" t="str">
            <v>ABM</v>
          </cell>
          <cell r="F27" t="str">
            <v>V</v>
          </cell>
          <cell r="G27">
            <v>934</v>
          </cell>
          <cell r="H27" t="str">
            <v>C.E. RAYOTEAM</v>
          </cell>
          <cell r="I27">
            <v>5.4039351851851901E-2</v>
          </cell>
          <cell r="J27">
            <v>5.4039351851851901E-2</v>
          </cell>
          <cell r="K27">
            <v>1.81712962962963E-2</v>
          </cell>
        </row>
        <row r="28">
          <cell r="B28">
            <v>844</v>
          </cell>
          <cell r="C28" t="str">
            <v>DANIEL</v>
          </cell>
          <cell r="D28" t="str">
            <v>LUCENA BUSTOS</v>
          </cell>
          <cell r="E28" t="str">
            <v>ABM</v>
          </cell>
          <cell r="F28" t="str">
            <v>V</v>
          </cell>
          <cell r="G28">
            <v>934</v>
          </cell>
          <cell r="H28" t="str">
            <v>C.E. RAYOTEAM</v>
          </cell>
          <cell r="I28">
            <v>3.5868055555555597E-2</v>
          </cell>
          <cell r="K28">
            <v>1.8587962962963001E-2</v>
          </cell>
        </row>
        <row r="29">
          <cell r="B29">
            <v>4851</v>
          </cell>
          <cell r="C29" t="str">
            <v>EMILIO</v>
          </cell>
          <cell r="D29" t="str">
            <v>TIZÓN VALVERDE</v>
          </cell>
          <cell r="E29" t="str">
            <v>ABM</v>
          </cell>
          <cell r="F29" t="str">
            <v>V</v>
          </cell>
          <cell r="G29">
            <v>9997</v>
          </cell>
          <cell r="H29" t="str">
            <v>C.E. TRIATLO PICORNELL</v>
          </cell>
          <cell r="I29">
            <v>1.75231481481481E-2</v>
          </cell>
          <cell r="K29">
            <v>1.75231481481481E-2</v>
          </cell>
        </row>
        <row r="30">
          <cell r="B30">
            <v>5593</v>
          </cell>
          <cell r="C30" t="str">
            <v>ADRIA</v>
          </cell>
          <cell r="D30" t="str">
            <v>NAVARRO PUIGDEVALL</v>
          </cell>
          <cell r="E30" t="str">
            <v>ABM</v>
          </cell>
          <cell r="F30" t="str">
            <v>V</v>
          </cell>
          <cell r="G30">
            <v>9997</v>
          </cell>
          <cell r="H30" t="str">
            <v>C.E. TRIATLO PICORNELL</v>
          </cell>
          <cell r="I30">
            <v>3.6261574074074099E-2</v>
          </cell>
          <cell r="K30">
            <v>1.8738425925925901E-2</v>
          </cell>
        </row>
        <row r="31">
          <cell r="B31">
            <v>2244</v>
          </cell>
          <cell r="C31" t="str">
            <v>ENRIQUE JAVIER</v>
          </cell>
          <cell r="D31" t="str">
            <v>GARCIA MUZQUIZ</v>
          </cell>
          <cell r="E31" t="str">
            <v>ABM</v>
          </cell>
          <cell r="F31" t="str">
            <v>V</v>
          </cell>
          <cell r="G31">
            <v>9997</v>
          </cell>
          <cell r="H31" t="str">
            <v>C.E. TRIATLO PICORNELL</v>
          </cell>
          <cell r="I31">
            <v>5.6377314814814797E-2</v>
          </cell>
          <cell r="J31">
            <v>5.6377314814814797E-2</v>
          </cell>
          <cell r="K31">
            <v>2.0115740740740701E-2</v>
          </cell>
        </row>
        <row r="32">
          <cell r="B32">
            <v>5551</v>
          </cell>
          <cell r="C32" t="str">
            <v>FIDEL</v>
          </cell>
          <cell r="D32" t="str">
            <v>DIAZ</v>
          </cell>
          <cell r="E32" t="str">
            <v>JNM</v>
          </cell>
          <cell r="F32" t="str">
            <v>V</v>
          </cell>
          <cell r="G32">
            <v>922</v>
          </cell>
          <cell r="H32" t="str">
            <v>C.E.T. DISTANCE</v>
          </cell>
          <cell r="I32">
            <v>1.7627314814814801E-2</v>
          </cell>
          <cell r="K32">
            <v>1.7627314814814801E-2</v>
          </cell>
        </row>
        <row r="33">
          <cell r="B33">
            <v>626</v>
          </cell>
          <cell r="C33" t="str">
            <v>ROBERT ZSOLT</v>
          </cell>
          <cell r="D33" t="str">
            <v>BUDAI</v>
          </cell>
          <cell r="E33" t="str">
            <v>ABM</v>
          </cell>
          <cell r="F33" t="str">
            <v>V</v>
          </cell>
          <cell r="G33">
            <v>922</v>
          </cell>
          <cell r="H33" t="str">
            <v>C.E.T. DISTANCE</v>
          </cell>
          <cell r="I33">
            <v>5.37962962962963E-2</v>
          </cell>
          <cell r="J33">
            <v>5.37962962962963E-2</v>
          </cell>
          <cell r="K33">
            <v>1.7696759259259301E-2</v>
          </cell>
        </row>
        <row r="34">
          <cell r="B34">
            <v>2028</v>
          </cell>
          <cell r="C34" t="str">
            <v>DEHEZ</v>
          </cell>
          <cell r="D34" t="str">
            <v>AMAURY</v>
          </cell>
          <cell r="E34" t="str">
            <v>ABM</v>
          </cell>
          <cell r="F34" t="str">
            <v>V</v>
          </cell>
          <cell r="G34">
            <v>922</v>
          </cell>
          <cell r="H34" t="str">
            <v>C.E.T. DISTANCE</v>
          </cell>
          <cell r="I34">
            <v>3.6099537037036999E-2</v>
          </cell>
          <cell r="K34">
            <v>1.8472222222222199E-2</v>
          </cell>
        </row>
        <row r="35">
          <cell r="B35">
            <v>3</v>
          </cell>
          <cell r="C35" t="str">
            <v>CARMINA</v>
          </cell>
          <cell r="D35" t="str">
            <v>CANDELLERO RAIMONDO</v>
          </cell>
          <cell r="E35" t="str">
            <v>ABF</v>
          </cell>
          <cell r="F35" t="str">
            <v>V</v>
          </cell>
          <cell r="G35">
            <v>149</v>
          </cell>
          <cell r="H35" t="str">
            <v>C.E.T. DISTANCE - MITX</v>
          </cell>
          <cell r="I35">
            <v>3.9224537037037002E-2</v>
          </cell>
          <cell r="K35">
            <v>1.85185185185185E-2</v>
          </cell>
        </row>
        <row r="36">
          <cell r="B36">
            <v>1773</v>
          </cell>
          <cell r="C36" t="str">
            <v>DANIEL</v>
          </cell>
          <cell r="D36" t="str">
            <v>MARTINEZ VALENTIN</v>
          </cell>
          <cell r="E36" t="str">
            <v>ABM</v>
          </cell>
          <cell r="F36" t="str">
            <v>V</v>
          </cell>
          <cell r="G36">
            <v>149</v>
          </cell>
          <cell r="H36" t="str">
            <v>C.E.T. DISTANCE - MITX</v>
          </cell>
          <cell r="I36">
            <v>2.0706018518518499E-2</v>
          </cell>
          <cell r="K36">
            <v>2.0706018518518499E-2</v>
          </cell>
        </row>
        <row r="37">
          <cell r="B37">
            <v>3981</v>
          </cell>
          <cell r="C37" t="str">
            <v>GERARD</v>
          </cell>
          <cell r="D37" t="str">
            <v>COMIS LOZANO</v>
          </cell>
          <cell r="E37" t="str">
            <v>ABM</v>
          </cell>
          <cell r="F37" t="str">
            <v>V</v>
          </cell>
          <cell r="G37">
            <v>149</v>
          </cell>
          <cell r="H37" t="str">
            <v>C.E.T. DISTANCE - MITX</v>
          </cell>
          <cell r="I37">
            <v>6.1689814814814802E-2</v>
          </cell>
          <cell r="J37">
            <v>6.1689814814814802E-2</v>
          </cell>
          <cell r="K37">
            <v>2.2465277777777799E-2</v>
          </cell>
        </row>
        <row r="38">
          <cell r="B38">
            <v>808</v>
          </cell>
          <cell r="C38" t="str">
            <v>JORDI</v>
          </cell>
          <cell r="D38" t="str">
            <v>GARCIA GRACIA</v>
          </cell>
          <cell r="E38" t="str">
            <v>ABM</v>
          </cell>
          <cell r="F38" t="str">
            <v>V</v>
          </cell>
          <cell r="G38">
            <v>908</v>
          </cell>
          <cell r="H38" t="str">
            <v>C.N. BADALONA</v>
          </cell>
          <cell r="I38">
            <v>1.6956018518518499E-2</v>
          </cell>
          <cell r="K38">
            <v>1.6956018518518499E-2</v>
          </cell>
        </row>
        <row r="39">
          <cell r="B39">
            <v>3785</v>
          </cell>
          <cell r="C39" t="str">
            <v>MARC</v>
          </cell>
          <cell r="D39" t="str">
            <v>MARIN GINESTA</v>
          </cell>
          <cell r="E39" t="str">
            <v>V1M</v>
          </cell>
          <cell r="F39" t="str">
            <v>V</v>
          </cell>
          <cell r="G39">
            <v>908</v>
          </cell>
          <cell r="H39" t="str">
            <v>C.N. BADALONA</v>
          </cell>
          <cell r="I39">
            <v>3.5613425925925903E-2</v>
          </cell>
          <cell r="K39">
            <v>1.86574074074074E-2</v>
          </cell>
        </row>
        <row r="40">
          <cell r="B40">
            <v>1796</v>
          </cell>
          <cell r="C40" t="str">
            <v>JAVIER</v>
          </cell>
          <cell r="D40" t="str">
            <v>SANCHEZ AMIGO</v>
          </cell>
          <cell r="E40" t="str">
            <v>ABM</v>
          </cell>
          <cell r="F40" t="str">
            <v>V</v>
          </cell>
          <cell r="G40">
            <v>908</v>
          </cell>
          <cell r="H40" t="str">
            <v>C.N. BADALONA</v>
          </cell>
          <cell r="I40">
            <v>5.65162037037037E-2</v>
          </cell>
          <cell r="J40">
            <v>5.65162037037037E-2</v>
          </cell>
          <cell r="K40">
            <v>2.0902777777777801E-2</v>
          </cell>
        </row>
        <row r="41">
          <cell r="B41">
            <v>543</v>
          </cell>
          <cell r="C41" t="str">
            <v>ORIOL</v>
          </cell>
          <cell r="D41" t="str">
            <v>BRUGUERA SUPERVIA</v>
          </cell>
          <cell r="E41" t="str">
            <v>ABM</v>
          </cell>
          <cell r="F41" t="str">
            <v>V</v>
          </cell>
          <cell r="G41">
            <v>918</v>
          </cell>
          <cell r="H41" t="str">
            <v>C.N. MATARO</v>
          </cell>
          <cell r="I41">
            <v>1.7928240740740699E-2</v>
          </cell>
          <cell r="K41">
            <v>1.7928240740740699E-2</v>
          </cell>
        </row>
        <row r="42">
          <cell r="B42">
            <v>4690</v>
          </cell>
          <cell r="C42" t="str">
            <v>ORIOL</v>
          </cell>
          <cell r="D42" t="str">
            <v>GILI RICO</v>
          </cell>
          <cell r="E42" t="str">
            <v>ABM</v>
          </cell>
          <cell r="F42" t="str">
            <v>V</v>
          </cell>
          <cell r="G42">
            <v>918</v>
          </cell>
          <cell r="H42" t="str">
            <v>C.N. MATARO</v>
          </cell>
          <cell r="I42">
            <v>3.7604166666666702E-2</v>
          </cell>
          <cell r="K42">
            <v>1.9675925925925899E-2</v>
          </cell>
        </row>
        <row r="43">
          <cell r="B43">
            <v>4215</v>
          </cell>
          <cell r="C43" t="str">
            <v>ALEIX</v>
          </cell>
          <cell r="D43" t="str">
            <v>GARRETA BADIA</v>
          </cell>
          <cell r="E43" t="str">
            <v>ABM</v>
          </cell>
          <cell r="F43" t="str">
            <v>V</v>
          </cell>
          <cell r="G43">
            <v>918</v>
          </cell>
          <cell r="H43" t="str">
            <v>C.N. MATARO</v>
          </cell>
          <cell r="I43">
            <v>5.7418981481481501E-2</v>
          </cell>
          <cell r="J43">
            <v>5.7418981481481501E-2</v>
          </cell>
          <cell r="K43">
            <v>1.9814814814814799E-2</v>
          </cell>
        </row>
        <row r="44">
          <cell r="B44">
            <v>1839</v>
          </cell>
          <cell r="C44" t="str">
            <v>JULIA</v>
          </cell>
          <cell r="D44" t="str">
            <v>RAJA GUBAU</v>
          </cell>
          <cell r="E44" t="str">
            <v>JNF</v>
          </cell>
          <cell r="F44" t="str">
            <v>H</v>
          </cell>
          <cell r="G44">
            <v>918</v>
          </cell>
          <cell r="H44" t="str">
            <v>C.N. MATARO</v>
          </cell>
          <cell r="I44">
            <v>1.9965277777777801E-2</v>
          </cell>
          <cell r="K44">
            <v>1.9965277777777801E-2</v>
          </cell>
        </row>
        <row r="45">
          <cell r="B45">
            <v>1984</v>
          </cell>
          <cell r="C45" t="str">
            <v>NATALIA</v>
          </cell>
          <cell r="D45" t="str">
            <v>RODRIGUEZ GRAGERA</v>
          </cell>
          <cell r="E45" t="str">
            <v>V1F</v>
          </cell>
          <cell r="F45" t="str">
            <v>H</v>
          </cell>
          <cell r="G45">
            <v>918</v>
          </cell>
          <cell r="H45" t="str">
            <v>C.N. MATARO</v>
          </cell>
          <cell r="I45">
            <v>6.4849537037036997E-2</v>
          </cell>
          <cell r="J45">
            <v>6.4849537037036997E-2</v>
          </cell>
          <cell r="K45">
            <v>2.19212962962963E-2</v>
          </cell>
        </row>
        <row r="46">
          <cell r="B46">
            <v>5342</v>
          </cell>
          <cell r="C46" t="str">
            <v>ALBA</v>
          </cell>
          <cell r="D46" t="str">
            <v>PUJOL ISIDRO</v>
          </cell>
          <cell r="E46" t="str">
            <v>ABF</v>
          </cell>
          <cell r="F46" t="str">
            <v>H</v>
          </cell>
          <cell r="G46">
            <v>918</v>
          </cell>
          <cell r="H46" t="str">
            <v>C.N. MATARO</v>
          </cell>
          <cell r="I46">
            <v>4.2928240740740697E-2</v>
          </cell>
          <cell r="K46">
            <v>2.2962962962963001E-2</v>
          </cell>
        </row>
        <row r="47">
          <cell r="B47">
            <v>5069</v>
          </cell>
          <cell r="C47" t="str">
            <v>NURIA</v>
          </cell>
          <cell r="D47" t="str">
            <v>BRUGUERA ROIG</v>
          </cell>
          <cell r="E47" t="str">
            <v>V1F</v>
          </cell>
          <cell r="F47" t="str">
            <v>H</v>
          </cell>
          <cell r="G47">
            <v>150</v>
          </cell>
          <cell r="H47" t="str">
            <v>C.N. MATARO FEMENÍ</v>
          </cell>
          <cell r="I47">
            <v>2.5208333333333301E-2</v>
          </cell>
          <cell r="K47">
            <v>2.5208333333333301E-2</v>
          </cell>
        </row>
        <row r="48">
          <cell r="B48">
            <v>4076</v>
          </cell>
          <cell r="C48" t="str">
            <v>GEMMA</v>
          </cell>
          <cell r="D48" t="str">
            <v>BADIA PRAT</v>
          </cell>
          <cell r="E48" t="str">
            <v>ABF</v>
          </cell>
          <cell r="F48" t="str">
            <v>H</v>
          </cell>
          <cell r="G48">
            <v>150</v>
          </cell>
          <cell r="H48" t="str">
            <v>C.N. MATARO FEMENÍ</v>
          </cell>
          <cell r="I48">
            <v>7.6585648148148194E-2</v>
          </cell>
          <cell r="J48">
            <v>7.6585648148148194E-2</v>
          </cell>
          <cell r="K48">
            <v>2.5208333333333301E-2</v>
          </cell>
        </row>
        <row r="49">
          <cell r="B49">
            <v>5173</v>
          </cell>
          <cell r="C49" t="str">
            <v>MARIA</v>
          </cell>
          <cell r="D49" t="str">
            <v>JORDA ESCODA</v>
          </cell>
          <cell r="E49" t="str">
            <v>V2F</v>
          </cell>
          <cell r="F49" t="str">
            <v>H</v>
          </cell>
          <cell r="G49">
            <v>150</v>
          </cell>
          <cell r="H49" t="str">
            <v>C.N. MATARO FEMENÍ</v>
          </cell>
          <cell r="I49">
            <v>5.1377314814814799E-2</v>
          </cell>
          <cell r="K49">
            <v>2.6168981481481501E-2</v>
          </cell>
        </row>
        <row r="50">
          <cell r="B50">
            <v>4096</v>
          </cell>
          <cell r="C50" t="str">
            <v>ENRIC</v>
          </cell>
          <cell r="D50" t="str">
            <v>BASALLOTE BERENGUERA</v>
          </cell>
          <cell r="E50" t="str">
            <v>ABM</v>
          </cell>
          <cell r="F50" t="str">
            <v>V</v>
          </cell>
          <cell r="G50">
            <v>907</v>
          </cell>
          <cell r="H50" t="str">
            <v>C.N. SABADELL</v>
          </cell>
          <cell r="I50">
            <v>1.92013888888889E-2</v>
          </cell>
          <cell r="K50">
            <v>1.92013888888889E-2</v>
          </cell>
        </row>
        <row r="51">
          <cell r="B51">
            <v>2057</v>
          </cell>
          <cell r="C51" t="str">
            <v>CLAUDIA</v>
          </cell>
          <cell r="D51" t="str">
            <v>PEREZ PAY</v>
          </cell>
          <cell r="E51" t="str">
            <v>SUB23F</v>
          </cell>
          <cell r="F51" t="str">
            <v>H</v>
          </cell>
          <cell r="G51">
            <v>907</v>
          </cell>
          <cell r="H51" t="str">
            <v>C.N. SABADELL</v>
          </cell>
          <cell r="I51">
            <v>1.9710648148148099E-2</v>
          </cell>
          <cell r="K51">
            <v>1.9710648148148099E-2</v>
          </cell>
        </row>
        <row r="52">
          <cell r="B52">
            <v>1871</v>
          </cell>
          <cell r="C52" t="str">
            <v>DANIEL</v>
          </cell>
          <cell r="D52" t="str">
            <v>DORADO FERNANDEZ</v>
          </cell>
          <cell r="E52" t="str">
            <v>ABM</v>
          </cell>
          <cell r="F52" t="str">
            <v>V</v>
          </cell>
          <cell r="G52">
            <v>907</v>
          </cell>
          <cell r="H52" t="str">
            <v>C.N. SABADELL</v>
          </cell>
          <cell r="I52">
            <v>6.0069444444444398E-2</v>
          </cell>
          <cell r="J52">
            <v>6.0069444444444398E-2</v>
          </cell>
          <cell r="K52">
            <v>2.0393518518518498E-2</v>
          </cell>
        </row>
        <row r="53">
          <cell r="B53">
            <v>3173</v>
          </cell>
          <cell r="C53" t="str">
            <v>MARC</v>
          </cell>
          <cell r="D53" t="str">
            <v>DONIGA MARTINEZ</v>
          </cell>
          <cell r="E53" t="str">
            <v>JNM</v>
          </cell>
          <cell r="F53" t="str">
            <v>V</v>
          </cell>
          <cell r="G53">
            <v>907</v>
          </cell>
          <cell r="H53" t="str">
            <v>C.N. SABADELL</v>
          </cell>
          <cell r="I53">
            <v>3.9675925925925899E-2</v>
          </cell>
          <cell r="K53">
            <v>2.0474537037036999E-2</v>
          </cell>
        </row>
        <row r="54">
          <cell r="B54">
            <v>8534</v>
          </cell>
          <cell r="C54" t="str">
            <v>CLAUDIA</v>
          </cell>
          <cell r="D54" t="str">
            <v>URETA SANCHEZ</v>
          </cell>
          <cell r="E54" t="str">
            <v>ABF</v>
          </cell>
          <cell r="F54" t="str">
            <v>H</v>
          </cell>
          <cell r="G54">
            <v>907</v>
          </cell>
          <cell r="H54" t="str">
            <v>C.N. SABADELL</v>
          </cell>
          <cell r="I54">
            <v>6.8553240740740706E-2</v>
          </cell>
          <cell r="J54">
            <v>6.8553240740740706E-2</v>
          </cell>
          <cell r="K54">
            <v>2.4166666666666701E-2</v>
          </cell>
        </row>
        <row r="55">
          <cell r="B55">
            <v>8068</v>
          </cell>
          <cell r="C55" t="str">
            <v>PILAR</v>
          </cell>
          <cell r="D55" t="str">
            <v>SANCHEZ CELMA</v>
          </cell>
          <cell r="E55" t="str">
            <v>V2F</v>
          </cell>
          <cell r="F55" t="str">
            <v>H</v>
          </cell>
          <cell r="G55">
            <v>907</v>
          </cell>
          <cell r="H55" t="str">
            <v>C.N. SABADELL</v>
          </cell>
          <cell r="I55">
            <v>4.4386574074074099E-2</v>
          </cell>
          <cell r="K55">
            <v>2.46759259259259E-2</v>
          </cell>
        </row>
        <row r="56">
          <cell r="B56">
            <v>8374</v>
          </cell>
          <cell r="C56" t="str">
            <v>Javi</v>
          </cell>
          <cell r="D56" t="str">
            <v>Castan romero</v>
          </cell>
          <cell r="E56" t="str">
            <v>ABM</v>
          </cell>
          <cell r="F56" t="str">
            <v>V</v>
          </cell>
          <cell r="G56">
            <v>9</v>
          </cell>
          <cell r="H56" t="str">
            <v>C.N.BADALONA A</v>
          </cell>
          <cell r="I56">
            <v>2.13425925925926E-2</v>
          </cell>
          <cell r="K56">
            <v>2.13425925925926E-2</v>
          </cell>
        </row>
        <row r="57">
          <cell r="B57">
            <v>8212</v>
          </cell>
          <cell r="C57" t="str">
            <v>RUBEN</v>
          </cell>
          <cell r="D57" t="str">
            <v>FERNANDEZ MORENO</v>
          </cell>
          <cell r="E57" t="str">
            <v>ABM</v>
          </cell>
          <cell r="F57" t="str">
            <v>V</v>
          </cell>
          <cell r="G57">
            <v>9</v>
          </cell>
          <cell r="H57" t="str">
            <v>C.N.BADALONA A</v>
          </cell>
          <cell r="I57">
            <v>6.63888888888889E-2</v>
          </cell>
          <cell r="J57">
            <v>6.63888888888889E-2</v>
          </cell>
          <cell r="K57">
            <v>2.20601851851852E-2</v>
          </cell>
        </row>
        <row r="58">
          <cell r="B58">
            <v>8397</v>
          </cell>
          <cell r="C58" t="str">
            <v>MANEL</v>
          </cell>
          <cell r="D58" t="str">
            <v>CALERO SEGURA</v>
          </cell>
          <cell r="E58" t="str">
            <v>ABM</v>
          </cell>
          <cell r="F58" t="str">
            <v>V</v>
          </cell>
          <cell r="G58">
            <v>9</v>
          </cell>
          <cell r="H58" t="str">
            <v>C.N.BADALONA A</v>
          </cell>
          <cell r="I58">
            <v>4.4328703703703697E-2</v>
          </cell>
          <cell r="K58">
            <v>2.29861111111111E-2</v>
          </cell>
        </row>
        <row r="59">
          <cell r="B59">
            <v>7042</v>
          </cell>
          <cell r="C59" t="str">
            <v>Javier</v>
          </cell>
          <cell r="D59" t="str">
            <v>Merlo</v>
          </cell>
          <cell r="E59" t="str">
            <v>ABM</v>
          </cell>
          <cell r="F59" t="str">
            <v>V</v>
          </cell>
          <cell r="G59">
            <v>10</v>
          </cell>
          <cell r="H59" t="str">
            <v>C.N.BADALONA B</v>
          </cell>
          <cell r="I59">
            <v>2.2141203703703701E-2</v>
          </cell>
          <cell r="K59">
            <v>2.2141203703703701E-2</v>
          </cell>
        </row>
        <row r="60">
          <cell r="B60">
            <v>8417</v>
          </cell>
          <cell r="C60" t="str">
            <v>ROGER</v>
          </cell>
          <cell r="D60" t="str">
            <v>PUIG ANTUNEZ</v>
          </cell>
          <cell r="E60" t="str">
            <v>ABM</v>
          </cell>
          <cell r="F60" t="str">
            <v>V</v>
          </cell>
          <cell r="G60">
            <v>10</v>
          </cell>
          <cell r="H60" t="str">
            <v>C.N.BADALONA B</v>
          </cell>
          <cell r="I60">
            <v>4.5648148148148097E-2</v>
          </cell>
          <cell r="K60">
            <v>2.35069444444444E-2</v>
          </cell>
        </row>
        <row r="61">
          <cell r="B61">
            <v>8020</v>
          </cell>
          <cell r="C61" t="str">
            <v>ERIC</v>
          </cell>
          <cell r="D61" t="str">
            <v>SAMPER HURTADO</v>
          </cell>
          <cell r="E61" t="str">
            <v>ABM</v>
          </cell>
          <cell r="F61" t="str">
            <v>V</v>
          </cell>
          <cell r="G61">
            <v>10</v>
          </cell>
          <cell r="H61" t="str">
            <v>C.N.BADALONA B</v>
          </cell>
          <cell r="I61">
            <v>6.9837962962963004E-2</v>
          </cell>
          <cell r="J61">
            <v>6.9837962962963004E-2</v>
          </cell>
          <cell r="K61">
            <v>2.4189814814814799E-2</v>
          </cell>
        </row>
        <row r="62">
          <cell r="B62">
            <v>673</v>
          </cell>
          <cell r="C62" t="str">
            <v>RAUL</v>
          </cell>
          <cell r="D62" t="str">
            <v>RAMIREZ ROLDAN</v>
          </cell>
          <cell r="E62" t="str">
            <v>V1M</v>
          </cell>
          <cell r="F62" t="str">
            <v>V</v>
          </cell>
          <cell r="G62">
            <v>9927</v>
          </cell>
          <cell r="H62" t="str">
            <v>CCT SALOU COSTA DAURADA</v>
          </cell>
          <cell r="I62">
            <v>1.77893518518519E-2</v>
          </cell>
          <cell r="K62">
            <v>1.77893518518519E-2</v>
          </cell>
        </row>
        <row r="63">
          <cell r="B63">
            <v>1813</v>
          </cell>
          <cell r="C63" t="str">
            <v>DAVID</v>
          </cell>
          <cell r="D63" t="str">
            <v>RODRIGUEZ PEREZ</v>
          </cell>
          <cell r="E63" t="str">
            <v>ABM</v>
          </cell>
          <cell r="F63" t="str">
            <v>V</v>
          </cell>
          <cell r="G63">
            <v>9927</v>
          </cell>
          <cell r="H63" t="str">
            <v>CCT SALOU COSTA DAURADA</v>
          </cell>
          <cell r="I63">
            <v>3.6643518518518499E-2</v>
          </cell>
          <cell r="K63">
            <v>1.88541666666667E-2</v>
          </cell>
        </row>
        <row r="64">
          <cell r="B64">
            <v>5896</v>
          </cell>
          <cell r="C64" t="str">
            <v>SALVADOR</v>
          </cell>
          <cell r="D64" t="str">
            <v>GRAN ESTEVE</v>
          </cell>
          <cell r="E64" t="str">
            <v>V1M</v>
          </cell>
          <cell r="F64" t="str">
            <v>V</v>
          </cell>
          <cell r="G64">
            <v>9927</v>
          </cell>
          <cell r="H64" t="str">
            <v>CCT SALOU COSTA DAURADA</v>
          </cell>
          <cell r="I64">
            <v>5.6504629629629599E-2</v>
          </cell>
          <cell r="J64">
            <v>5.6504629629629599E-2</v>
          </cell>
          <cell r="K64">
            <v>1.98611111111111E-2</v>
          </cell>
        </row>
        <row r="65">
          <cell r="B65">
            <v>5487</v>
          </cell>
          <cell r="C65" t="str">
            <v>LAURA</v>
          </cell>
          <cell r="D65" t="str">
            <v>PÉREZ REDONDO</v>
          </cell>
          <cell r="E65" t="str">
            <v>ABF</v>
          </cell>
          <cell r="F65" t="str">
            <v>H</v>
          </cell>
          <cell r="G65">
            <v>9927</v>
          </cell>
          <cell r="H65" t="str">
            <v>CCT SALOU COSTA DAURADA</v>
          </cell>
          <cell r="I65">
            <v>7.5034722222222197E-2</v>
          </cell>
          <cell r="J65">
            <v>7.5034722222222197E-2</v>
          </cell>
          <cell r="K65">
            <v>2.4224537037036999E-2</v>
          </cell>
        </row>
        <row r="66">
          <cell r="B66">
            <v>8430</v>
          </cell>
          <cell r="C66" t="str">
            <v>OPAL</v>
          </cell>
          <cell r="D66" t="str">
            <v>ROBLES ZENDRERA</v>
          </cell>
          <cell r="E66" t="str">
            <v>ABF</v>
          </cell>
          <cell r="F66" t="str">
            <v>H</v>
          </cell>
          <cell r="G66">
            <v>9927</v>
          </cell>
          <cell r="H66" t="str">
            <v>CCT SALOU COSTA DAURADA</v>
          </cell>
          <cell r="I66">
            <v>2.5381944444444401E-2</v>
          </cell>
          <cell r="K66">
            <v>2.5381944444444401E-2</v>
          </cell>
        </row>
        <row r="67">
          <cell r="B67">
            <v>6055</v>
          </cell>
          <cell r="C67" t="str">
            <v>AMPARO</v>
          </cell>
          <cell r="D67" t="str">
            <v>MUÑOZ SANTAMANS</v>
          </cell>
          <cell r="E67" t="str">
            <v>ABF</v>
          </cell>
          <cell r="F67" t="str">
            <v>H</v>
          </cell>
          <cell r="G67">
            <v>9927</v>
          </cell>
          <cell r="H67" t="str">
            <v>CCT SALOU COSTA DAURADA</v>
          </cell>
          <cell r="I67">
            <v>5.0810185185185201E-2</v>
          </cell>
          <cell r="K67">
            <v>2.5428240740740699E-2</v>
          </cell>
        </row>
        <row r="68">
          <cell r="B68">
            <v>8067</v>
          </cell>
          <cell r="C68" t="str">
            <v>ANTOLI</v>
          </cell>
          <cell r="D68" t="str">
            <v>FAURIA</v>
          </cell>
          <cell r="E68" t="str">
            <v>ABM</v>
          </cell>
          <cell r="F68" t="str">
            <v>V</v>
          </cell>
          <cell r="G68">
            <v>11</v>
          </cell>
          <cell r="H68" t="str">
            <v>CET DISTANCE</v>
          </cell>
          <cell r="I68">
            <v>5.8506944444444403E-2</v>
          </cell>
          <cell r="J68">
            <v>5.8506944444444403E-2</v>
          </cell>
          <cell r="K68">
            <v>1.9375E-2</v>
          </cell>
        </row>
        <row r="69">
          <cell r="B69">
            <v>8195</v>
          </cell>
          <cell r="C69" t="str">
            <v>ALEX</v>
          </cell>
          <cell r="D69" t="str">
            <v>ZANUY</v>
          </cell>
          <cell r="E69" t="str">
            <v>ABM</v>
          </cell>
          <cell r="F69" t="str">
            <v>V</v>
          </cell>
          <cell r="G69">
            <v>11</v>
          </cell>
          <cell r="H69" t="str">
            <v>CET DISTANCE</v>
          </cell>
          <cell r="I69">
            <v>1.9386574074074101E-2</v>
          </cell>
          <cell r="K69">
            <v>1.9386574074074101E-2</v>
          </cell>
        </row>
        <row r="70">
          <cell r="B70">
            <v>8268</v>
          </cell>
          <cell r="C70" t="str">
            <v>LUCAS</v>
          </cell>
          <cell r="D70" t="str">
            <v>CHIRICO</v>
          </cell>
          <cell r="E70" t="str">
            <v>ABF</v>
          </cell>
          <cell r="F70" t="str">
            <v>V</v>
          </cell>
          <cell r="G70">
            <v>11</v>
          </cell>
          <cell r="H70" t="str">
            <v>CET DISTANCE</v>
          </cell>
          <cell r="I70">
            <v>3.91319444444444E-2</v>
          </cell>
          <cell r="K70">
            <v>1.9745370370370399E-2</v>
          </cell>
        </row>
        <row r="71">
          <cell r="B71">
            <v>3597</v>
          </cell>
          <cell r="C71" t="str">
            <v>JORDAN</v>
          </cell>
          <cell r="D71" t="str">
            <v>BELEFFI</v>
          </cell>
          <cell r="E71" t="str">
            <v>ABM</v>
          </cell>
          <cell r="F71" t="str">
            <v>V</v>
          </cell>
          <cell r="G71">
            <v>9908</v>
          </cell>
          <cell r="H71" t="str">
            <v>CLUB ESPORTIU PRORUNNERS</v>
          </cell>
          <cell r="I71">
            <v>1.8252314814814801E-2</v>
          </cell>
          <cell r="K71">
            <v>1.8252314814814801E-2</v>
          </cell>
        </row>
        <row r="72">
          <cell r="B72">
            <v>1084</v>
          </cell>
          <cell r="C72" t="str">
            <v>GUILLEM</v>
          </cell>
          <cell r="D72" t="str">
            <v>ROJAS MORENO</v>
          </cell>
          <cell r="E72" t="str">
            <v>ABM</v>
          </cell>
          <cell r="F72" t="str">
            <v>V</v>
          </cell>
          <cell r="G72">
            <v>9908</v>
          </cell>
          <cell r="H72" t="str">
            <v>CLUB ESPORTIU PRORUNNERS</v>
          </cell>
          <cell r="I72">
            <v>5.5324074074074102E-2</v>
          </cell>
          <cell r="J72">
            <v>5.5324074074074102E-2</v>
          </cell>
          <cell r="K72">
            <v>1.84490740740741E-2</v>
          </cell>
        </row>
        <row r="73">
          <cell r="B73">
            <v>8512</v>
          </cell>
          <cell r="C73" t="str">
            <v>ALBERTO</v>
          </cell>
          <cell r="D73" t="str">
            <v>GARCIA VADILLA</v>
          </cell>
          <cell r="E73" t="str">
            <v>ABM</v>
          </cell>
          <cell r="F73" t="str">
            <v>V</v>
          </cell>
          <cell r="G73">
            <v>9908</v>
          </cell>
          <cell r="H73" t="str">
            <v>CLUB ESPORTIU PRORUNNERS</v>
          </cell>
          <cell r="I73">
            <v>3.6874999999999998E-2</v>
          </cell>
          <cell r="K73">
            <v>1.86226851851852E-2</v>
          </cell>
        </row>
        <row r="74">
          <cell r="B74">
            <v>6123</v>
          </cell>
          <cell r="C74" t="str">
            <v>ALICE VICTORIA</v>
          </cell>
          <cell r="D74" t="str">
            <v>TOZER</v>
          </cell>
          <cell r="E74" t="str">
            <v>ABF</v>
          </cell>
          <cell r="F74" t="str">
            <v>H</v>
          </cell>
          <cell r="G74">
            <v>9908</v>
          </cell>
          <cell r="H74" t="str">
            <v>CLUB ESPORTIU PRORUNNERS</v>
          </cell>
          <cell r="I74">
            <v>2.1215277777777802E-2</v>
          </cell>
          <cell r="K74">
            <v>2.1215277777777802E-2</v>
          </cell>
        </row>
        <row r="75">
          <cell r="B75">
            <v>8029</v>
          </cell>
          <cell r="C75" t="str">
            <v>ANGELA</v>
          </cell>
          <cell r="D75" t="str">
            <v>GALLEN</v>
          </cell>
          <cell r="E75" t="str">
            <v>V1F</v>
          </cell>
          <cell r="F75" t="str">
            <v>H</v>
          </cell>
          <cell r="G75">
            <v>9908</v>
          </cell>
          <cell r="H75" t="str">
            <v>CLUB ESPORTIU PRORUNNERS</v>
          </cell>
          <cell r="I75">
            <v>6.6307870370370406E-2</v>
          </cell>
          <cell r="J75">
            <v>6.6307870370370406E-2</v>
          </cell>
          <cell r="K75">
            <v>2.2337962962963E-2</v>
          </cell>
        </row>
        <row r="76">
          <cell r="B76">
            <v>8483</v>
          </cell>
          <cell r="C76" t="str">
            <v>ALIZÉE</v>
          </cell>
          <cell r="D76" t="str">
            <v>KERVEVAN</v>
          </cell>
          <cell r="E76" t="str">
            <v>ABF</v>
          </cell>
          <cell r="F76" t="str">
            <v>H</v>
          </cell>
          <cell r="G76">
            <v>9908</v>
          </cell>
          <cell r="H76" t="str">
            <v>CLUB ESPORTIU PRORUNNERS</v>
          </cell>
          <cell r="I76">
            <v>4.3969907407407402E-2</v>
          </cell>
          <cell r="K76">
            <v>2.27546296296296E-2</v>
          </cell>
        </row>
        <row r="77">
          <cell r="B77">
            <v>3277</v>
          </cell>
          <cell r="C77" t="str">
            <v>JOEL</v>
          </cell>
          <cell r="D77" t="str">
            <v>JARO LOPEZ</v>
          </cell>
          <cell r="E77" t="str">
            <v>JNM</v>
          </cell>
          <cell r="F77" t="str">
            <v>V</v>
          </cell>
          <cell r="G77">
            <v>9905</v>
          </cell>
          <cell r="H77" t="str">
            <v>CLUB ESPORTIU Z5</v>
          </cell>
          <cell r="I77">
            <v>2.5694444444444402E-2</v>
          </cell>
          <cell r="K77">
            <v>7.2106481481481501E-3</v>
          </cell>
        </row>
        <row r="78">
          <cell r="B78">
            <v>2993</v>
          </cell>
          <cell r="C78" t="str">
            <v>IVAN</v>
          </cell>
          <cell r="D78" t="str">
            <v>BUSTOS LARA</v>
          </cell>
          <cell r="E78" t="str">
            <v>ABM</v>
          </cell>
          <cell r="F78" t="str">
            <v>V</v>
          </cell>
          <cell r="G78">
            <v>9905</v>
          </cell>
          <cell r="H78" t="str">
            <v>CLUB ESPORTIU Z5</v>
          </cell>
          <cell r="I78">
            <v>1.84837962962963E-2</v>
          </cell>
          <cell r="K78">
            <v>1.84837962962963E-2</v>
          </cell>
        </row>
        <row r="79">
          <cell r="B79">
            <v>25</v>
          </cell>
          <cell r="C79" t="str">
            <v>ALBA</v>
          </cell>
          <cell r="D79" t="str">
            <v>MARTINEZ DE LA CRUZ</v>
          </cell>
          <cell r="E79" t="str">
            <v>ABF</v>
          </cell>
          <cell r="F79" t="str">
            <v>H</v>
          </cell>
          <cell r="G79">
            <v>9905</v>
          </cell>
          <cell r="H79" t="str">
            <v>CLUB ESPORTIU Z5</v>
          </cell>
          <cell r="I79">
            <v>2.1655092592592601E-2</v>
          </cell>
          <cell r="K79">
            <v>2.1655092592592601E-2</v>
          </cell>
        </row>
        <row r="80">
          <cell r="B80">
            <v>5805</v>
          </cell>
          <cell r="C80" t="str">
            <v>MARIA VICTORIA</v>
          </cell>
          <cell r="D80" t="str">
            <v>LÓPEZ ARROYO</v>
          </cell>
          <cell r="E80" t="str">
            <v>V1F</v>
          </cell>
          <cell r="F80" t="str">
            <v>H</v>
          </cell>
          <cell r="G80">
            <v>9905</v>
          </cell>
          <cell r="H80" t="str">
            <v>CLUB ESPORTIU Z5</v>
          </cell>
          <cell r="I80">
            <v>7.0023148148148195E-2</v>
          </cell>
          <cell r="J80">
            <v>7.0023148148148195E-2</v>
          </cell>
          <cell r="K80">
            <v>2.3634259259259299E-2</v>
          </cell>
        </row>
        <row r="81">
          <cell r="B81">
            <v>29</v>
          </cell>
          <cell r="C81" t="str">
            <v>CLARA</v>
          </cell>
          <cell r="D81" t="str">
            <v>CANOVAS SANTOS</v>
          </cell>
          <cell r="E81" t="str">
            <v>ABF</v>
          </cell>
          <cell r="F81" t="str">
            <v>H</v>
          </cell>
          <cell r="G81">
            <v>9905</v>
          </cell>
          <cell r="H81" t="str">
            <v>CLUB ESPORTIU Z5</v>
          </cell>
          <cell r="I81">
            <v>4.6388888888888903E-2</v>
          </cell>
          <cell r="K81">
            <v>2.4733796296296299E-2</v>
          </cell>
        </row>
        <row r="82">
          <cell r="B82">
            <v>5581</v>
          </cell>
          <cell r="C82" t="str">
            <v>VICENTE</v>
          </cell>
          <cell r="D82" t="str">
            <v>MARTINEZ MATEA</v>
          </cell>
          <cell r="E82" t="str">
            <v>ABM</v>
          </cell>
          <cell r="F82" t="str">
            <v>V</v>
          </cell>
          <cell r="G82">
            <v>9905</v>
          </cell>
          <cell r="H82" t="str">
            <v>CLUB ESPORTIU Z5</v>
          </cell>
          <cell r="I82">
            <v>5.8414351851851801E-2</v>
          </cell>
          <cell r="J82">
            <v>5.8414351851851801E-2</v>
          </cell>
          <cell r="K82">
            <v>3.2719907407407399E-2</v>
          </cell>
        </row>
        <row r="83">
          <cell r="B83">
            <v>4659</v>
          </cell>
          <cell r="C83" t="str">
            <v>FERRAN</v>
          </cell>
          <cell r="D83" t="str">
            <v>ALVAREZ FONT</v>
          </cell>
          <cell r="E83" t="str">
            <v>CDM</v>
          </cell>
          <cell r="F83" t="str">
            <v>V</v>
          </cell>
          <cell r="G83">
            <v>947</v>
          </cell>
          <cell r="H83" t="str">
            <v>CLUB NATACIO BANYOLES</v>
          </cell>
          <cell r="I83">
            <v>2.5798611111111099E-2</v>
          </cell>
          <cell r="K83">
            <v>7.2337962962962998E-3</v>
          </cell>
        </row>
        <row r="84">
          <cell r="B84">
            <v>4873</v>
          </cell>
          <cell r="C84" t="str">
            <v>BIEL</v>
          </cell>
          <cell r="D84" t="str">
            <v>PLANAS VILAGRAN</v>
          </cell>
          <cell r="E84" t="str">
            <v>CDM</v>
          </cell>
          <cell r="F84" t="str">
            <v>V</v>
          </cell>
          <cell r="G84">
            <v>947</v>
          </cell>
          <cell r="H84" t="str">
            <v>CLUB NATACIO BANYOLES</v>
          </cell>
          <cell r="I84">
            <v>1.8564814814814801E-2</v>
          </cell>
          <cell r="K84">
            <v>1.8564814814814801E-2</v>
          </cell>
        </row>
        <row r="85">
          <cell r="B85">
            <v>8246</v>
          </cell>
          <cell r="C85" t="str">
            <v>MEI</v>
          </cell>
          <cell r="D85" t="str">
            <v>SABATER GRATACOS</v>
          </cell>
          <cell r="E85" t="str">
            <v>CDF</v>
          </cell>
          <cell r="F85" t="str">
            <v>H</v>
          </cell>
          <cell r="G85">
            <v>947</v>
          </cell>
          <cell r="H85" t="str">
            <v>CLUB NATACIO BANYOLES</v>
          </cell>
          <cell r="I85">
            <v>2.5034722222222201E-2</v>
          </cell>
          <cell r="K85">
            <v>2.5034722222222201E-2</v>
          </cell>
        </row>
        <row r="86">
          <cell r="B86">
            <v>3107</v>
          </cell>
          <cell r="C86" t="str">
            <v>ELISABETH</v>
          </cell>
          <cell r="D86" t="str">
            <v>VINE FABRE</v>
          </cell>
          <cell r="E86" t="str">
            <v>JNF</v>
          </cell>
          <cell r="F86" t="str">
            <v>H</v>
          </cell>
          <cell r="G86">
            <v>947</v>
          </cell>
          <cell r="H86" t="str">
            <v>CLUB NATACIO BANYOLES</v>
          </cell>
          <cell r="I86">
            <v>5.1249999999999997E-2</v>
          </cell>
          <cell r="K86">
            <v>2.6215277777777799E-2</v>
          </cell>
        </row>
        <row r="87">
          <cell r="B87">
            <v>1971</v>
          </cell>
          <cell r="C87" t="str">
            <v>ANNA</v>
          </cell>
          <cell r="D87" t="str">
            <v>BARBA SOLER</v>
          </cell>
          <cell r="E87" t="str">
            <v>V2F</v>
          </cell>
          <cell r="F87" t="str">
            <v>H</v>
          </cell>
          <cell r="G87">
            <v>947</v>
          </cell>
          <cell r="H87" t="str">
            <v>CLUB NATACIO BANYOLES</v>
          </cell>
          <cell r="I87">
            <v>7.8437499999999993E-2</v>
          </cell>
          <cell r="J87">
            <v>7.8437499999999993E-2</v>
          </cell>
          <cell r="K87">
            <v>2.71875E-2</v>
          </cell>
        </row>
        <row r="88">
          <cell r="B88">
            <v>5262</v>
          </cell>
          <cell r="C88" t="str">
            <v>AITOR</v>
          </cell>
          <cell r="D88" t="str">
            <v>ESPINOSA VALERO</v>
          </cell>
          <cell r="E88" t="str">
            <v>ABM</v>
          </cell>
          <cell r="F88" t="str">
            <v>V</v>
          </cell>
          <cell r="G88">
            <v>947</v>
          </cell>
          <cell r="H88" t="str">
            <v>CLUB NATACIO BANYOLES</v>
          </cell>
          <cell r="I88">
            <v>5.8622685185185201E-2</v>
          </cell>
          <cell r="J88">
            <v>5.8622685185185201E-2</v>
          </cell>
          <cell r="K88">
            <v>3.2824074074074103E-2</v>
          </cell>
        </row>
        <row r="89">
          <cell r="B89">
            <v>8489</v>
          </cell>
          <cell r="C89" t="str">
            <v>GERARD</v>
          </cell>
          <cell r="D89" t="str">
            <v>ROMAGÓS VILA</v>
          </cell>
          <cell r="E89" t="str">
            <v>ABM</v>
          </cell>
          <cell r="F89" t="str">
            <v>V</v>
          </cell>
          <cell r="G89">
            <v>12</v>
          </cell>
          <cell r="H89" t="str">
            <v>CLUB NATACIÓ BANYOLES</v>
          </cell>
          <cell r="I89">
            <v>2.0057870370370399E-2</v>
          </cell>
          <cell r="K89">
            <v>2.0057870370370399E-2</v>
          </cell>
        </row>
        <row r="90">
          <cell r="B90">
            <v>8474</v>
          </cell>
          <cell r="C90" t="str">
            <v>NIL</v>
          </cell>
          <cell r="D90" t="str">
            <v>TORRENTÀ ROURA</v>
          </cell>
          <cell r="E90" t="str">
            <v>ABM</v>
          </cell>
          <cell r="F90" t="str">
            <v>V</v>
          </cell>
          <cell r="G90">
            <v>12</v>
          </cell>
          <cell r="H90" t="str">
            <v>CLUB NATACIÓ BANYOLES</v>
          </cell>
          <cell r="I90">
            <v>6.1006944444444398E-2</v>
          </cell>
          <cell r="J90">
            <v>6.1006944444444398E-2</v>
          </cell>
          <cell r="K90">
            <v>2.03703703703704E-2</v>
          </cell>
        </row>
        <row r="91">
          <cell r="B91">
            <v>8036</v>
          </cell>
          <cell r="C91" t="str">
            <v>ROGER</v>
          </cell>
          <cell r="D91" t="str">
            <v>VILLAR ARJONA</v>
          </cell>
          <cell r="E91" t="str">
            <v>ABM</v>
          </cell>
          <cell r="F91" t="str">
            <v>V</v>
          </cell>
          <cell r="G91">
            <v>12</v>
          </cell>
          <cell r="H91" t="str">
            <v>CLUB NATACIÓ BANYOLES</v>
          </cell>
          <cell r="I91">
            <v>4.0636574074074103E-2</v>
          </cell>
          <cell r="K91">
            <v>2.05787037037037E-2</v>
          </cell>
        </row>
        <row r="92">
          <cell r="B92">
            <v>2757</v>
          </cell>
          <cell r="C92" t="str">
            <v>GERARD</v>
          </cell>
          <cell r="D92" t="str">
            <v>AGUSTINA RIBERA</v>
          </cell>
          <cell r="E92" t="str">
            <v>CDM</v>
          </cell>
          <cell r="F92" t="str">
            <v>V</v>
          </cell>
          <cell r="G92">
            <v>906</v>
          </cell>
          <cell r="H92" t="str">
            <v>CLUB NATACIO BARCELONA</v>
          </cell>
          <cell r="I92">
            <v>1.7094907407407399E-2</v>
          </cell>
          <cell r="K92">
            <v>1.7094907407407399E-2</v>
          </cell>
        </row>
        <row r="93">
          <cell r="B93">
            <v>4795</v>
          </cell>
          <cell r="C93" t="str">
            <v>POL</v>
          </cell>
          <cell r="D93" t="str">
            <v>CLEMENTE GONZALEZ</v>
          </cell>
          <cell r="E93" t="str">
            <v>SUB23M</v>
          </cell>
          <cell r="F93" t="str">
            <v>V</v>
          </cell>
          <cell r="G93">
            <v>906</v>
          </cell>
          <cell r="H93" t="str">
            <v>CLUB NATACIO BARCELONA</v>
          </cell>
          <cell r="I93">
            <v>3.5729166666666701E-2</v>
          </cell>
          <cell r="K93">
            <v>1.8634259259259298E-2</v>
          </cell>
        </row>
        <row r="94">
          <cell r="B94">
            <v>999</v>
          </cell>
          <cell r="C94" t="str">
            <v>MARIA</v>
          </cell>
          <cell r="D94" t="str">
            <v>CASALS MOJICA</v>
          </cell>
          <cell r="E94" t="str">
            <v>JNF</v>
          </cell>
          <cell r="F94" t="str">
            <v>H</v>
          </cell>
          <cell r="G94">
            <v>906</v>
          </cell>
          <cell r="H94" t="str">
            <v>CLUB NATACIO BARCELONA</v>
          </cell>
          <cell r="I94">
            <v>1.9039351851851901E-2</v>
          </cell>
          <cell r="K94">
            <v>1.9039351851851901E-2</v>
          </cell>
        </row>
        <row r="95">
          <cell r="B95">
            <v>4201</v>
          </cell>
          <cell r="C95" t="str">
            <v>BRU</v>
          </cell>
          <cell r="D95" t="str">
            <v>CALPE CAPELLADES</v>
          </cell>
          <cell r="E95" t="str">
            <v>SUB23M</v>
          </cell>
          <cell r="F95" t="str">
            <v>V</v>
          </cell>
          <cell r="G95">
            <v>906</v>
          </cell>
          <cell r="H95" t="str">
            <v>CLUB NATACIO BARCELONA</v>
          </cell>
          <cell r="I95">
            <v>5.5324074074074102E-2</v>
          </cell>
          <cell r="J95">
            <v>5.5324074074074102E-2</v>
          </cell>
          <cell r="K95">
            <v>1.9594907407407401E-2</v>
          </cell>
        </row>
        <row r="96">
          <cell r="B96">
            <v>4250</v>
          </cell>
          <cell r="C96" t="str">
            <v>DANIELA</v>
          </cell>
          <cell r="D96" t="str">
            <v>BURGUETE PIQUERO</v>
          </cell>
          <cell r="E96" t="str">
            <v>SUB23F</v>
          </cell>
          <cell r="F96" t="str">
            <v>H</v>
          </cell>
          <cell r="G96">
            <v>906</v>
          </cell>
          <cell r="H96" t="str">
            <v>CLUB NATACIO BARCELONA</v>
          </cell>
          <cell r="I96">
            <v>6.1736111111111103E-2</v>
          </cell>
          <cell r="J96">
            <v>6.1736111111111103E-2</v>
          </cell>
          <cell r="K96">
            <v>2.0902777777777801E-2</v>
          </cell>
        </row>
        <row r="97">
          <cell r="B97">
            <v>4082</v>
          </cell>
          <cell r="C97" t="str">
            <v>HELENA</v>
          </cell>
          <cell r="D97" t="str">
            <v>FLORENTÍ</v>
          </cell>
          <cell r="E97" t="str">
            <v>ABF</v>
          </cell>
          <cell r="F97" t="str">
            <v>H</v>
          </cell>
          <cell r="G97">
            <v>906</v>
          </cell>
          <cell r="H97" t="str">
            <v>CLUB NATACIO BARCELONA</v>
          </cell>
          <cell r="I97">
            <v>4.0833333333333298E-2</v>
          </cell>
          <cell r="K97">
            <v>2.1793981481481501E-2</v>
          </cell>
        </row>
        <row r="98">
          <cell r="B98">
            <v>6102</v>
          </cell>
          <cell r="C98" t="str">
            <v>PAU</v>
          </cell>
          <cell r="D98" t="str">
            <v>GUITERAS I PAIXAU</v>
          </cell>
          <cell r="E98" t="str">
            <v>CDM</v>
          </cell>
          <cell r="F98" t="str">
            <v>V</v>
          </cell>
          <cell r="G98">
            <v>9133</v>
          </cell>
          <cell r="H98" t="str">
            <v>CLUB NATACIO MINORISA</v>
          </cell>
          <cell r="I98">
            <v>2.6782407407407401E-2</v>
          </cell>
          <cell r="K98">
            <v>7.0717592592592603E-3</v>
          </cell>
        </row>
        <row r="99">
          <cell r="B99">
            <v>8445</v>
          </cell>
          <cell r="C99" t="str">
            <v>EUDALD</v>
          </cell>
          <cell r="D99" t="str">
            <v>RIU CASALS</v>
          </cell>
          <cell r="E99" t="str">
            <v>CDM</v>
          </cell>
          <cell r="F99" t="str">
            <v>V</v>
          </cell>
          <cell r="G99">
            <v>9133</v>
          </cell>
          <cell r="H99" t="str">
            <v>CLUB NATACIO MINORISA</v>
          </cell>
          <cell r="I99">
            <v>1.9710648148148099E-2</v>
          </cell>
          <cell r="K99">
            <v>1.9710648148148099E-2</v>
          </cell>
        </row>
        <row r="100">
          <cell r="B100">
            <v>4725</v>
          </cell>
          <cell r="C100" t="str">
            <v>SALVADOR</v>
          </cell>
          <cell r="D100" t="str">
            <v>MARTINEZ GUTIERREZ</v>
          </cell>
          <cell r="E100" t="str">
            <v>V1M</v>
          </cell>
          <cell r="F100" t="str">
            <v>V</v>
          </cell>
          <cell r="G100">
            <v>9133</v>
          </cell>
          <cell r="H100" t="str">
            <v>CLUB NATACIO MINORISA</v>
          </cell>
          <cell r="I100">
            <v>5.9803240740740699E-2</v>
          </cell>
          <cell r="J100">
            <v>5.9803240740740699E-2</v>
          </cell>
          <cell r="K100">
            <v>3.3020833333333298E-2</v>
          </cell>
        </row>
        <row r="101">
          <cell r="B101">
            <v>8325</v>
          </cell>
          <cell r="C101" t="str">
            <v>ALEJANDRO</v>
          </cell>
          <cell r="D101" t="str">
            <v>CANTALLOPS PEREZ</v>
          </cell>
          <cell r="E101" t="str">
            <v>ABM</v>
          </cell>
          <cell r="F101" t="str">
            <v>V</v>
          </cell>
          <cell r="G101">
            <v>13</v>
          </cell>
          <cell r="H101" t="str">
            <v>CLUB NATACIÓN SABADELL OPEN MASCULÍ</v>
          </cell>
          <cell r="I101">
            <v>2.0451388888888901E-2</v>
          </cell>
          <cell r="K101">
            <v>2.0451388888888901E-2</v>
          </cell>
        </row>
        <row r="102">
          <cell r="B102">
            <v>8406</v>
          </cell>
          <cell r="C102" t="str">
            <v>JOAQUIM</v>
          </cell>
          <cell r="D102" t="str">
            <v>COOPER JORDAN</v>
          </cell>
          <cell r="E102" t="str">
            <v>ABM</v>
          </cell>
          <cell r="F102" t="str">
            <v>V</v>
          </cell>
          <cell r="G102">
            <v>13</v>
          </cell>
          <cell r="H102" t="str">
            <v>CLUB NATACIÓN SABADELL OPEN MASCULÍ</v>
          </cell>
          <cell r="I102">
            <v>6.3483796296296302E-2</v>
          </cell>
          <cell r="J102">
            <v>6.3483796296296302E-2</v>
          </cell>
          <cell r="K102">
            <v>2.1273148148148201E-2</v>
          </cell>
        </row>
        <row r="103">
          <cell r="B103">
            <v>8431</v>
          </cell>
          <cell r="C103" t="str">
            <v>ARNAU</v>
          </cell>
          <cell r="D103" t="str">
            <v>MONTASELL ESCRICHE</v>
          </cell>
          <cell r="E103" t="str">
            <v>ABM</v>
          </cell>
          <cell r="F103" t="str">
            <v>V</v>
          </cell>
          <cell r="G103">
            <v>13</v>
          </cell>
          <cell r="H103" t="str">
            <v>CLUB NATACIÓN SABADELL OPEN MASCULÍ</v>
          </cell>
          <cell r="I103">
            <v>4.2210648148148198E-2</v>
          </cell>
          <cell r="K103">
            <v>2.1759259259259301E-2</v>
          </cell>
        </row>
        <row r="104">
          <cell r="B104">
            <v>1552</v>
          </cell>
          <cell r="C104" t="str">
            <v>ALBERTO</v>
          </cell>
          <cell r="D104" t="str">
            <v>PRADOS CORREDOR</v>
          </cell>
          <cell r="E104" t="str">
            <v>ABM</v>
          </cell>
          <cell r="F104" t="str">
            <v>V</v>
          </cell>
          <cell r="G104">
            <v>9964</v>
          </cell>
          <cell r="H104" t="str">
            <v>CLUB TRIATLO BADIA DEL VALLES</v>
          </cell>
          <cell r="I104">
            <v>1.9282407407407401E-2</v>
          </cell>
          <cell r="K104">
            <v>1.9282407407407401E-2</v>
          </cell>
        </row>
        <row r="105">
          <cell r="B105">
            <v>1718</v>
          </cell>
          <cell r="C105" t="str">
            <v>ALEX</v>
          </cell>
          <cell r="D105" t="str">
            <v>MARTÍNEZ RAMOS</v>
          </cell>
          <cell r="E105" t="str">
            <v>ABM</v>
          </cell>
          <cell r="F105" t="str">
            <v>V</v>
          </cell>
          <cell r="G105">
            <v>9964</v>
          </cell>
          <cell r="H105" t="str">
            <v>CLUB TRIATLO BADIA DEL VALLES</v>
          </cell>
          <cell r="I105">
            <v>4.0775462962962999E-2</v>
          </cell>
          <cell r="K105">
            <v>2.1493055555555599E-2</v>
          </cell>
        </row>
        <row r="106">
          <cell r="B106">
            <v>4112</v>
          </cell>
          <cell r="C106" t="str">
            <v>ALEJANDRO</v>
          </cell>
          <cell r="D106" t="str">
            <v>TORO TOMAS</v>
          </cell>
          <cell r="E106" t="str">
            <v>V1M</v>
          </cell>
          <cell r="F106" t="str">
            <v>V</v>
          </cell>
          <cell r="G106">
            <v>9964</v>
          </cell>
          <cell r="H106" t="str">
            <v>CLUB TRIATLO BADIA DEL VALLES</v>
          </cell>
          <cell r="I106">
            <v>6.2789351851851805E-2</v>
          </cell>
          <cell r="J106">
            <v>6.2789351851851805E-2</v>
          </cell>
          <cell r="K106">
            <v>2.2013888888888899E-2</v>
          </cell>
        </row>
        <row r="107">
          <cell r="B107">
            <v>1251</v>
          </cell>
          <cell r="C107" t="str">
            <v>AXEL</v>
          </cell>
          <cell r="D107" t="str">
            <v>BADIA CELMA</v>
          </cell>
          <cell r="E107" t="str">
            <v>SUB23M</v>
          </cell>
          <cell r="F107" t="str">
            <v>V</v>
          </cell>
          <cell r="G107">
            <v>983</v>
          </cell>
          <cell r="H107" t="str">
            <v>CLUB TRIATLO CORNELLA</v>
          </cell>
          <cell r="I107">
            <v>1.7013888888888901E-2</v>
          </cell>
          <cell r="K107">
            <v>1.7013888888888901E-2</v>
          </cell>
        </row>
        <row r="108">
          <cell r="B108">
            <v>4813</v>
          </cell>
          <cell r="C108" t="str">
            <v>ALEJANDRO</v>
          </cell>
          <cell r="D108" t="str">
            <v>DELGADO VALLEJO</v>
          </cell>
          <cell r="E108" t="str">
            <v>ABM</v>
          </cell>
          <cell r="F108" t="str">
            <v>V</v>
          </cell>
          <cell r="G108">
            <v>983</v>
          </cell>
          <cell r="H108" t="str">
            <v>CLUB TRIATLO CORNELLA</v>
          </cell>
          <cell r="I108">
            <v>3.5474537037036999E-2</v>
          </cell>
          <cell r="K108">
            <v>1.8460648148148101E-2</v>
          </cell>
        </row>
        <row r="109">
          <cell r="B109">
            <v>5450</v>
          </cell>
          <cell r="C109" t="str">
            <v>FRANCESC</v>
          </cell>
          <cell r="D109" t="str">
            <v>ESCOLA RUIZ</v>
          </cell>
          <cell r="E109" t="str">
            <v>ABM</v>
          </cell>
          <cell r="F109" t="str">
            <v>V</v>
          </cell>
          <cell r="G109">
            <v>983</v>
          </cell>
          <cell r="H109" t="str">
            <v>CLUB TRIATLO CORNELLA</v>
          </cell>
          <cell r="I109">
            <v>5.4143518518518501E-2</v>
          </cell>
          <cell r="J109">
            <v>5.4143518518518501E-2</v>
          </cell>
          <cell r="K109">
            <v>1.8668981481481502E-2</v>
          </cell>
        </row>
        <row r="110">
          <cell r="B110">
            <v>1853</v>
          </cell>
          <cell r="C110" t="str">
            <v>LAURA</v>
          </cell>
          <cell r="D110" t="str">
            <v>PEREZ CANTERO</v>
          </cell>
          <cell r="E110" t="str">
            <v>ABF</v>
          </cell>
          <cell r="F110" t="str">
            <v>H</v>
          </cell>
          <cell r="G110">
            <v>983</v>
          </cell>
          <cell r="H110" t="str">
            <v>CLUB TRIATLO CORNELLA</v>
          </cell>
          <cell r="I110">
            <v>2.0324074074074099E-2</v>
          </cell>
          <cell r="K110">
            <v>2.0324074074074099E-2</v>
          </cell>
        </row>
        <row r="111">
          <cell r="B111">
            <v>4709</v>
          </cell>
          <cell r="C111" t="str">
            <v>PAULA</v>
          </cell>
          <cell r="D111" t="str">
            <v>LOPEZ CASTILLO</v>
          </cell>
          <cell r="E111" t="str">
            <v>ABF</v>
          </cell>
          <cell r="F111" t="str">
            <v>H</v>
          </cell>
          <cell r="G111">
            <v>983</v>
          </cell>
          <cell r="H111" t="str">
            <v>CLUB TRIATLO CORNELLA</v>
          </cell>
          <cell r="I111">
            <v>4.20949074074074E-2</v>
          </cell>
          <cell r="K111">
            <v>2.1770833333333298E-2</v>
          </cell>
        </row>
        <row r="112">
          <cell r="B112">
            <v>6255</v>
          </cell>
          <cell r="C112" t="str">
            <v>CARLA</v>
          </cell>
          <cell r="D112" t="str">
            <v>PALOMAR RIVAS</v>
          </cell>
          <cell r="E112" t="str">
            <v>ABF</v>
          </cell>
          <cell r="F112" t="str">
            <v>H</v>
          </cell>
          <cell r="G112">
            <v>983</v>
          </cell>
          <cell r="H112" t="str">
            <v>CLUB TRIATLO CORNELLA</v>
          </cell>
          <cell r="I112">
            <v>6.4247685185185199E-2</v>
          </cell>
          <cell r="J112">
            <v>6.4247685185185199E-2</v>
          </cell>
          <cell r="K112">
            <v>2.2152777777777799E-2</v>
          </cell>
        </row>
        <row r="113">
          <cell r="B113">
            <v>8023</v>
          </cell>
          <cell r="C113" t="str">
            <v>Pau</v>
          </cell>
          <cell r="D113" t="str">
            <v>Torres Bosch</v>
          </cell>
          <cell r="E113" t="str">
            <v>ABM</v>
          </cell>
          <cell r="F113" t="str">
            <v>V</v>
          </cell>
          <cell r="G113">
            <v>38</v>
          </cell>
          <cell r="H113" t="str">
            <v>Club Triatló Cornellà</v>
          </cell>
          <cell r="I113">
            <v>1.9467592592592599E-2</v>
          </cell>
          <cell r="K113">
            <v>1.9467592592592599E-2</v>
          </cell>
        </row>
        <row r="114">
          <cell r="B114">
            <v>8185</v>
          </cell>
          <cell r="C114" t="str">
            <v>Diego</v>
          </cell>
          <cell r="D114" t="str">
            <v>Ortiz Gomez</v>
          </cell>
          <cell r="E114" t="str">
            <v>ABM</v>
          </cell>
          <cell r="F114" t="str">
            <v>V</v>
          </cell>
          <cell r="G114">
            <v>38</v>
          </cell>
          <cell r="H114" t="str">
            <v>Club Triatló Cornellà</v>
          </cell>
          <cell r="I114">
            <v>3.9803240740740702E-2</v>
          </cell>
          <cell r="K114">
            <v>2.03356481481482E-2</v>
          </cell>
        </row>
        <row r="115">
          <cell r="B115">
            <v>8390</v>
          </cell>
          <cell r="C115" t="str">
            <v>Javier</v>
          </cell>
          <cell r="D115" t="str">
            <v>Diaz Rodriguez</v>
          </cell>
          <cell r="E115" t="str">
            <v>ABM</v>
          </cell>
          <cell r="F115" t="str">
            <v>V</v>
          </cell>
          <cell r="G115">
            <v>37</v>
          </cell>
          <cell r="H115" t="str">
            <v>Club Triatló Cornellà</v>
          </cell>
          <cell r="I115">
            <v>7.0393518518518494E-2</v>
          </cell>
          <cell r="J115">
            <v>7.0393518518518494E-2</v>
          </cell>
          <cell r="K115">
            <v>2.1701388888888899E-2</v>
          </cell>
        </row>
        <row r="116">
          <cell r="B116">
            <v>8473</v>
          </cell>
          <cell r="C116" t="str">
            <v>Mònica</v>
          </cell>
          <cell r="D116" t="str">
            <v>Crisol Salas</v>
          </cell>
          <cell r="E116" t="str">
            <v>ABF</v>
          </cell>
          <cell r="F116" t="str">
            <v>V</v>
          </cell>
          <cell r="G116">
            <v>38</v>
          </cell>
          <cell r="H116" t="str">
            <v>Club Triatló Cornellà</v>
          </cell>
          <cell r="I116">
            <v>6.2743055555555594E-2</v>
          </cell>
          <cell r="J116">
            <v>6.2743055555555594E-2</v>
          </cell>
          <cell r="K116">
            <v>2.2939814814814798E-2</v>
          </cell>
        </row>
        <row r="117">
          <cell r="B117">
            <v>8318</v>
          </cell>
          <cell r="C117" t="str">
            <v>Eduardo</v>
          </cell>
          <cell r="D117" t="str">
            <v>Campanario Galán</v>
          </cell>
          <cell r="E117" t="str">
            <v>ABM</v>
          </cell>
          <cell r="F117" t="str">
            <v>V</v>
          </cell>
          <cell r="G117">
            <v>37</v>
          </cell>
          <cell r="H117" t="str">
            <v>Club Triatló Cornellà</v>
          </cell>
          <cell r="I117">
            <v>2.4236111111111101E-2</v>
          </cell>
          <cell r="K117">
            <v>2.4236111111111101E-2</v>
          </cell>
        </row>
        <row r="118">
          <cell r="B118">
            <v>8211</v>
          </cell>
          <cell r="C118" t="str">
            <v>Carlota</v>
          </cell>
          <cell r="D118" t="str">
            <v>Aguilera Ordóñez</v>
          </cell>
          <cell r="E118" t="str">
            <v>ABM</v>
          </cell>
          <cell r="F118" t="str">
            <v>V</v>
          </cell>
          <cell r="G118">
            <v>37</v>
          </cell>
          <cell r="H118" t="str">
            <v>Club Triatló Cornellà</v>
          </cell>
          <cell r="I118">
            <v>4.8692129629629599E-2</v>
          </cell>
          <cell r="K118">
            <v>2.4456018518518498E-2</v>
          </cell>
        </row>
        <row r="119">
          <cell r="B119">
            <v>8529</v>
          </cell>
          <cell r="C119" t="str">
            <v>Silvia</v>
          </cell>
          <cell r="D119" t="str">
            <v>Giles Martin</v>
          </cell>
          <cell r="E119" t="str">
            <v>ABF</v>
          </cell>
          <cell r="F119" t="str">
            <v>H</v>
          </cell>
          <cell r="G119">
            <v>2</v>
          </cell>
          <cell r="H119" t="str">
            <v>Club Triatló Cornellà</v>
          </cell>
          <cell r="I119">
            <v>2.55324074074074E-2</v>
          </cell>
          <cell r="K119">
            <v>2.55324074074074E-2</v>
          </cell>
        </row>
        <row r="120">
          <cell r="B120">
            <v>8463</v>
          </cell>
          <cell r="C120" t="str">
            <v>Karen</v>
          </cell>
          <cell r="D120" t="str">
            <v>Martin Valenzuela</v>
          </cell>
          <cell r="E120" t="str">
            <v>ABF</v>
          </cell>
          <cell r="F120" t="str">
            <v>H</v>
          </cell>
          <cell r="G120">
            <v>2</v>
          </cell>
          <cell r="H120" t="str">
            <v>Club Triatló Cornellà</v>
          </cell>
          <cell r="I120">
            <v>5.2291666666666702E-2</v>
          </cell>
          <cell r="K120">
            <v>2.6759259259259299E-2</v>
          </cell>
        </row>
        <row r="121">
          <cell r="B121">
            <v>8240</v>
          </cell>
          <cell r="C121" t="str">
            <v>Roser</v>
          </cell>
          <cell r="D121" t="str">
            <v>Febrer Torrens</v>
          </cell>
          <cell r="E121" t="str">
            <v>ABF</v>
          </cell>
          <cell r="F121" t="str">
            <v>H</v>
          </cell>
          <cell r="G121">
            <v>2</v>
          </cell>
          <cell r="H121" t="str">
            <v>Club Triatló Cornellà</v>
          </cell>
          <cell r="I121">
            <v>8.0011574074074096E-2</v>
          </cell>
          <cell r="J121">
            <v>8.0011574074074096E-2</v>
          </cell>
          <cell r="K121">
            <v>2.7719907407407401E-2</v>
          </cell>
        </row>
        <row r="122">
          <cell r="B122">
            <v>1493</v>
          </cell>
          <cell r="C122" t="str">
            <v>JOAN</v>
          </cell>
          <cell r="D122" t="str">
            <v>ALARCON VILA</v>
          </cell>
          <cell r="E122" t="str">
            <v>ABM</v>
          </cell>
          <cell r="F122" t="str">
            <v>V</v>
          </cell>
          <cell r="G122">
            <v>928</v>
          </cell>
          <cell r="H122" t="str">
            <v>CLUB TRIATLO GRANOLLERS</v>
          </cell>
          <cell r="I122">
            <v>1.8935185185185201E-2</v>
          </cell>
          <cell r="K122">
            <v>1.8935185185185201E-2</v>
          </cell>
        </row>
        <row r="123">
          <cell r="B123">
            <v>3270</v>
          </cell>
          <cell r="C123" t="str">
            <v>ALBERT</v>
          </cell>
          <cell r="D123" t="str">
            <v>HERNANDEZ SERRANO</v>
          </cell>
          <cell r="E123" t="str">
            <v>SUB23M</v>
          </cell>
          <cell r="F123" t="str">
            <v>V</v>
          </cell>
          <cell r="G123">
            <v>928</v>
          </cell>
          <cell r="H123" t="str">
            <v>CLUB TRIATLO GRANOLLERS</v>
          </cell>
          <cell r="I123">
            <v>3.9016203703703699E-2</v>
          </cell>
          <cell r="K123">
            <v>2.0081018518518502E-2</v>
          </cell>
        </row>
        <row r="124">
          <cell r="B124">
            <v>5867</v>
          </cell>
          <cell r="C124" t="str">
            <v>ALAN</v>
          </cell>
          <cell r="D124" t="str">
            <v>TEIXIDO SARAROLS</v>
          </cell>
          <cell r="E124" t="str">
            <v>CDM</v>
          </cell>
          <cell r="F124" t="str">
            <v>V</v>
          </cell>
          <cell r="G124">
            <v>928</v>
          </cell>
          <cell r="H124" t="str">
            <v>CLUB TRIATLO GRANOLLERS</v>
          </cell>
          <cell r="I124">
            <v>6.0659722222222198E-2</v>
          </cell>
          <cell r="J124">
            <v>6.0659722222222198E-2</v>
          </cell>
          <cell r="K124">
            <v>2.1643518518518499E-2</v>
          </cell>
        </row>
        <row r="125">
          <cell r="B125">
            <v>5356</v>
          </cell>
          <cell r="C125" t="str">
            <v>BLANCA</v>
          </cell>
          <cell r="D125" t="str">
            <v>SANROMA DALMAU</v>
          </cell>
          <cell r="E125" t="str">
            <v>V1F</v>
          </cell>
          <cell r="F125" t="str">
            <v>H</v>
          </cell>
          <cell r="G125">
            <v>928</v>
          </cell>
          <cell r="H125" t="str">
            <v>CLUB TRIATLO GRANOLLERS</v>
          </cell>
          <cell r="I125">
            <v>2.22337962962963E-2</v>
          </cell>
          <cell r="K125">
            <v>2.22337962962963E-2</v>
          </cell>
        </row>
        <row r="126">
          <cell r="B126">
            <v>4664</v>
          </cell>
          <cell r="C126" t="str">
            <v>BRENDA</v>
          </cell>
          <cell r="D126" t="str">
            <v>TEIXIDO SARAROLS</v>
          </cell>
          <cell r="E126" t="str">
            <v>CDF</v>
          </cell>
          <cell r="F126" t="str">
            <v>H</v>
          </cell>
          <cell r="G126">
            <v>928</v>
          </cell>
          <cell r="H126" t="str">
            <v>CLUB TRIATLO GRANOLLERS</v>
          </cell>
          <cell r="I126">
            <v>4.4999999999999998E-2</v>
          </cell>
          <cell r="K126">
            <v>2.2766203703703702E-2</v>
          </cell>
        </row>
        <row r="127">
          <cell r="B127">
            <v>6272</v>
          </cell>
          <cell r="C127" t="str">
            <v>MARTA</v>
          </cell>
          <cell r="D127" t="str">
            <v>PLANELLAS BACHS</v>
          </cell>
          <cell r="E127" t="str">
            <v>V1F</v>
          </cell>
          <cell r="F127" t="str">
            <v>H</v>
          </cell>
          <cell r="G127">
            <v>928</v>
          </cell>
          <cell r="H127" t="str">
            <v>CLUB TRIATLO GRANOLLERS</v>
          </cell>
          <cell r="I127">
            <v>7.0555555555555594E-2</v>
          </cell>
          <cell r="J127">
            <v>7.0555555555555594E-2</v>
          </cell>
          <cell r="K127">
            <v>2.5555555555555599E-2</v>
          </cell>
        </row>
        <row r="128">
          <cell r="B128">
            <v>8361</v>
          </cell>
          <cell r="C128" t="str">
            <v>Dani</v>
          </cell>
          <cell r="D128" t="str">
            <v>Malagón González</v>
          </cell>
          <cell r="E128" t="str">
            <v>ABM</v>
          </cell>
          <cell r="F128" t="str">
            <v>V</v>
          </cell>
          <cell r="G128">
            <v>14</v>
          </cell>
          <cell r="H128" t="str">
            <v>Club Triatló Granollers OPEN</v>
          </cell>
          <cell r="I128">
            <v>6.6377314814814806E-2</v>
          </cell>
          <cell r="J128">
            <v>6.6377314814814806E-2</v>
          </cell>
          <cell r="K128">
            <v>2.1527777777777798E-2</v>
          </cell>
        </row>
        <row r="129">
          <cell r="B129">
            <v>8482</v>
          </cell>
          <cell r="C129" t="str">
            <v>Roger</v>
          </cell>
          <cell r="D129" t="str">
            <v>Aribau Gisbert</v>
          </cell>
          <cell r="E129" t="str">
            <v>ABM</v>
          </cell>
          <cell r="F129" t="str">
            <v>V</v>
          </cell>
          <cell r="G129">
            <v>14</v>
          </cell>
          <cell r="H129" t="str">
            <v>Club Triatló Granollers OPEN</v>
          </cell>
          <cell r="I129">
            <v>4.4849537037037E-2</v>
          </cell>
          <cell r="K129">
            <v>2.23726851851852E-2</v>
          </cell>
        </row>
        <row r="130">
          <cell r="B130">
            <v>8197</v>
          </cell>
          <cell r="C130" t="str">
            <v>Joan Pol</v>
          </cell>
          <cell r="D130" t="str">
            <v>IVORRA IDAÑEZ</v>
          </cell>
          <cell r="E130" t="str">
            <v>ABM</v>
          </cell>
          <cell r="F130" t="str">
            <v>V</v>
          </cell>
          <cell r="G130">
            <v>14</v>
          </cell>
          <cell r="H130" t="str">
            <v>Club Triatló Granollers OPEN</v>
          </cell>
          <cell r="I130">
            <v>2.2476851851851901E-2</v>
          </cell>
          <cell r="K130">
            <v>2.2476851851851901E-2</v>
          </cell>
        </row>
        <row r="131">
          <cell r="B131">
            <v>163</v>
          </cell>
          <cell r="C131" t="str">
            <v>ENRIC</v>
          </cell>
          <cell r="D131" t="str">
            <v>ALTAYO VINYALS</v>
          </cell>
          <cell r="E131" t="str">
            <v>V1M</v>
          </cell>
          <cell r="F131" t="str">
            <v>V</v>
          </cell>
          <cell r="G131">
            <v>952</v>
          </cell>
          <cell r="H131" t="str">
            <v>CLUB TRIATLO SABADELL</v>
          </cell>
          <cell r="I131">
            <v>1.9155092592592599E-2</v>
          </cell>
          <cell r="K131">
            <v>1.9155092592592599E-2</v>
          </cell>
        </row>
        <row r="132">
          <cell r="B132">
            <v>365</v>
          </cell>
          <cell r="C132" t="str">
            <v>JERO</v>
          </cell>
          <cell r="D132" t="str">
            <v>FERRER MARQUEZ</v>
          </cell>
          <cell r="E132" t="str">
            <v>V1M</v>
          </cell>
          <cell r="F132" t="str">
            <v>V</v>
          </cell>
          <cell r="G132">
            <v>952</v>
          </cell>
          <cell r="H132" t="str">
            <v>CLUB TRIATLO SABADELL</v>
          </cell>
          <cell r="I132">
            <v>6.2361111111111103E-2</v>
          </cell>
          <cell r="J132">
            <v>6.2361111111111103E-2</v>
          </cell>
          <cell r="K132">
            <v>2.1469907407407399E-2</v>
          </cell>
        </row>
        <row r="133">
          <cell r="B133">
            <v>2733</v>
          </cell>
          <cell r="C133" t="str">
            <v>MARC</v>
          </cell>
          <cell r="D133" t="str">
            <v>LORENZO</v>
          </cell>
          <cell r="E133" t="str">
            <v>ABM</v>
          </cell>
          <cell r="F133" t="str">
            <v>V</v>
          </cell>
          <cell r="G133">
            <v>952</v>
          </cell>
          <cell r="H133" t="str">
            <v>CLUB TRIATLO SABADELL</v>
          </cell>
          <cell r="I133">
            <v>4.08912037037037E-2</v>
          </cell>
          <cell r="K133">
            <v>2.1736111111111098E-2</v>
          </cell>
        </row>
        <row r="134">
          <cell r="B134">
            <v>8076</v>
          </cell>
          <cell r="C134" t="str">
            <v>ADRIA</v>
          </cell>
          <cell r="D134" t="str">
            <v>DE MOYA DALMAU</v>
          </cell>
          <cell r="E134" t="str">
            <v>ABM</v>
          </cell>
          <cell r="F134" t="str">
            <v>V</v>
          </cell>
          <cell r="G134">
            <v>15</v>
          </cell>
          <cell r="H134" t="str">
            <v>CN MATARO A</v>
          </cell>
          <cell r="I134">
            <v>2.0879629629629599E-2</v>
          </cell>
          <cell r="K134">
            <v>2.0879629629629599E-2</v>
          </cell>
        </row>
        <row r="135">
          <cell r="B135">
            <v>8057</v>
          </cell>
          <cell r="C135" t="str">
            <v>JOAN</v>
          </cell>
          <cell r="D135" t="str">
            <v>AMETLLER SERRA</v>
          </cell>
          <cell r="E135" t="str">
            <v>ABM</v>
          </cell>
          <cell r="F135" t="str">
            <v>V</v>
          </cell>
          <cell r="G135">
            <v>15</v>
          </cell>
          <cell r="H135" t="str">
            <v>CN MATARO A</v>
          </cell>
          <cell r="I135">
            <v>6.3078703703703706E-2</v>
          </cell>
          <cell r="J135">
            <v>6.3078703703703706E-2</v>
          </cell>
          <cell r="K135">
            <v>2.1018518518518499E-2</v>
          </cell>
        </row>
        <row r="136">
          <cell r="B136">
            <v>8523</v>
          </cell>
          <cell r="C136" t="str">
            <v>QUIM</v>
          </cell>
          <cell r="D136" t="str">
            <v>NICOLAU JORDA</v>
          </cell>
          <cell r="E136" t="str">
            <v>ABM</v>
          </cell>
          <cell r="F136" t="str">
            <v>V</v>
          </cell>
          <cell r="G136">
            <v>15</v>
          </cell>
          <cell r="H136" t="str">
            <v>CN MATARO A</v>
          </cell>
          <cell r="I136">
            <v>4.20601851851852E-2</v>
          </cell>
          <cell r="K136">
            <v>2.1180555555555598E-2</v>
          </cell>
        </row>
        <row r="137">
          <cell r="B137">
            <v>8426</v>
          </cell>
          <cell r="C137" t="str">
            <v>VICTOR</v>
          </cell>
          <cell r="D137" t="str">
            <v>PEREZ FARGA</v>
          </cell>
          <cell r="E137" t="str">
            <v>ABM</v>
          </cell>
          <cell r="F137" t="str">
            <v>V</v>
          </cell>
          <cell r="G137">
            <v>17</v>
          </cell>
          <cell r="H137" t="str">
            <v>CN MATARO C</v>
          </cell>
          <cell r="I137">
            <v>2.0671296296296299E-2</v>
          </cell>
          <cell r="K137">
            <v>2.0671296296296299E-2</v>
          </cell>
        </row>
        <row r="138">
          <cell r="B138">
            <v>8074</v>
          </cell>
          <cell r="C138" t="str">
            <v>JOSEP</v>
          </cell>
          <cell r="D138" t="str">
            <v>MARCE JORDA</v>
          </cell>
          <cell r="E138" t="str">
            <v>ABM</v>
          </cell>
          <cell r="F138" t="str">
            <v>V</v>
          </cell>
          <cell r="G138">
            <v>17</v>
          </cell>
          <cell r="H138" t="str">
            <v>CN MATARO C</v>
          </cell>
          <cell r="I138">
            <v>4.2395833333333299E-2</v>
          </cell>
          <cell r="K138">
            <v>2.1724537037037001E-2</v>
          </cell>
        </row>
        <row r="139">
          <cell r="B139">
            <v>8179</v>
          </cell>
          <cell r="C139" t="str">
            <v>ORIOL</v>
          </cell>
          <cell r="D139" t="str">
            <v>GOMEZ</v>
          </cell>
          <cell r="E139" t="str">
            <v>ABM</v>
          </cell>
          <cell r="F139" t="str">
            <v>V</v>
          </cell>
          <cell r="G139">
            <v>17</v>
          </cell>
          <cell r="H139" t="str">
            <v>CN MATARO C</v>
          </cell>
          <cell r="I139">
            <v>6.4548611111111098E-2</v>
          </cell>
          <cell r="J139">
            <v>6.4548611111111098E-2</v>
          </cell>
          <cell r="K139">
            <v>2.2152777777777799E-2</v>
          </cell>
        </row>
        <row r="140">
          <cell r="B140">
            <v>8343</v>
          </cell>
          <cell r="C140" t="str">
            <v>IVANA</v>
          </cell>
          <cell r="D140" t="str">
            <v>PERALTA LUCCHINI</v>
          </cell>
          <cell r="E140" t="str">
            <v>ABF</v>
          </cell>
          <cell r="F140" t="str">
            <v>H</v>
          </cell>
          <cell r="G140">
            <v>3</v>
          </cell>
          <cell r="H140" t="str">
            <v>CN MATARO FEMENI OPEN 2</v>
          </cell>
          <cell r="I140">
            <v>2.15856481481481E-2</v>
          </cell>
          <cell r="K140">
            <v>2.15856481481481E-2</v>
          </cell>
        </row>
        <row r="141">
          <cell r="B141">
            <v>8206</v>
          </cell>
          <cell r="C141" t="str">
            <v>ALBA</v>
          </cell>
          <cell r="D141" t="str">
            <v>BARROSO MONTORO</v>
          </cell>
          <cell r="E141" t="str">
            <v>ABF</v>
          </cell>
          <cell r="F141" t="str">
            <v>H</v>
          </cell>
          <cell r="G141">
            <v>3</v>
          </cell>
          <cell r="H141" t="str">
            <v>CN MATARO FEMENI OPEN 2</v>
          </cell>
          <cell r="I141">
            <v>4.4282407407407402E-2</v>
          </cell>
          <cell r="K141">
            <v>2.2696759259259298E-2</v>
          </cell>
        </row>
        <row r="142">
          <cell r="B142">
            <v>8199</v>
          </cell>
          <cell r="C142" t="str">
            <v>JOANA</v>
          </cell>
          <cell r="D142" t="str">
            <v>MARTINEZ CARRION</v>
          </cell>
          <cell r="E142" t="str">
            <v>ABF</v>
          </cell>
          <cell r="F142" t="str">
            <v>H</v>
          </cell>
          <cell r="G142">
            <v>3</v>
          </cell>
          <cell r="H142" t="str">
            <v>CN MATARO FEMENI OPEN 2</v>
          </cell>
          <cell r="I142">
            <v>7.0081018518518501E-2</v>
          </cell>
          <cell r="J142">
            <v>7.0081018518518501E-2</v>
          </cell>
          <cell r="K142">
            <v>2.5798611111111099E-2</v>
          </cell>
        </row>
        <row r="143">
          <cell r="B143">
            <v>8420</v>
          </cell>
          <cell r="C143" t="str">
            <v>Albert</v>
          </cell>
          <cell r="D143" t="str">
            <v>Tarter Bravo</v>
          </cell>
          <cell r="E143" t="str">
            <v>ABM</v>
          </cell>
          <cell r="F143" t="str">
            <v>V</v>
          </cell>
          <cell r="G143">
            <v>39</v>
          </cell>
          <cell r="H143" t="str">
            <v>CN VIC-ETB</v>
          </cell>
          <cell r="I143">
            <v>1.90625E-2</v>
          </cell>
          <cell r="K143">
            <v>1.90625E-2</v>
          </cell>
        </row>
        <row r="144">
          <cell r="B144">
            <v>8292</v>
          </cell>
          <cell r="C144" t="str">
            <v>Pol</v>
          </cell>
          <cell r="D144" t="str">
            <v>Fernández Saus</v>
          </cell>
          <cell r="E144" t="str">
            <v>ABM</v>
          </cell>
          <cell r="F144" t="str">
            <v>V</v>
          </cell>
          <cell r="G144">
            <v>39</v>
          </cell>
          <cell r="H144" t="str">
            <v>CN VIC-ETB</v>
          </cell>
          <cell r="I144">
            <v>3.99189814814815E-2</v>
          </cell>
          <cell r="K144">
            <v>2.08564814814815E-2</v>
          </cell>
        </row>
        <row r="145">
          <cell r="B145">
            <v>8277</v>
          </cell>
          <cell r="C145" t="str">
            <v>Mariona</v>
          </cell>
          <cell r="D145" t="str">
            <v>Molas Sala</v>
          </cell>
          <cell r="E145" t="str">
            <v>ABF</v>
          </cell>
          <cell r="F145" t="str">
            <v>V</v>
          </cell>
          <cell r="G145">
            <v>39</v>
          </cell>
          <cell r="H145" t="str">
            <v>CN VIC-ETB</v>
          </cell>
          <cell r="I145">
            <v>6.6064814814814798E-2</v>
          </cell>
          <cell r="J145">
            <v>6.6064814814814798E-2</v>
          </cell>
          <cell r="K145">
            <v>2.6145833333333299E-2</v>
          </cell>
        </row>
        <row r="146">
          <cell r="B146">
            <v>300</v>
          </cell>
          <cell r="C146" t="str">
            <v>ALBERT</v>
          </cell>
          <cell r="D146" t="str">
            <v>PARREÑO SAMPER</v>
          </cell>
          <cell r="E146" t="str">
            <v>ABM</v>
          </cell>
          <cell r="F146" t="str">
            <v>V</v>
          </cell>
          <cell r="G146">
            <v>9939</v>
          </cell>
          <cell r="H146" t="str">
            <v>FASTTRIATLON-C.N. MONTJUIC</v>
          </cell>
          <cell r="I146">
            <v>5.37615740740741E-2</v>
          </cell>
          <cell r="J146">
            <v>5.37615740740741E-2</v>
          </cell>
          <cell r="K146">
            <v>1.7673611111111098E-2</v>
          </cell>
        </row>
        <row r="147">
          <cell r="B147">
            <v>5249</v>
          </cell>
          <cell r="C147" t="str">
            <v>JORDI</v>
          </cell>
          <cell r="D147" t="str">
            <v>RELATS MORENO</v>
          </cell>
          <cell r="E147" t="str">
            <v>V1M</v>
          </cell>
          <cell r="F147" t="str">
            <v>V</v>
          </cell>
          <cell r="G147">
            <v>9939</v>
          </cell>
          <cell r="H147" t="str">
            <v>FASTTRIATLON-C.N. MONTJUIC</v>
          </cell>
          <cell r="I147">
            <v>3.6087962962963002E-2</v>
          </cell>
          <cell r="K147">
            <v>1.7870370370370401E-2</v>
          </cell>
        </row>
        <row r="148">
          <cell r="B148">
            <v>5558</v>
          </cell>
          <cell r="C148" t="str">
            <v>SERGI</v>
          </cell>
          <cell r="D148" t="str">
            <v>MATAS LARGO</v>
          </cell>
          <cell r="E148" t="str">
            <v>ABM</v>
          </cell>
          <cell r="F148" t="str">
            <v>V</v>
          </cell>
          <cell r="G148">
            <v>9939</v>
          </cell>
          <cell r="H148" t="str">
            <v>FASTTRIATLON-C.N. MONTJUIC</v>
          </cell>
          <cell r="I148">
            <v>1.8217592592592601E-2</v>
          </cell>
          <cell r="K148">
            <v>1.8217592592592601E-2</v>
          </cell>
        </row>
        <row r="149">
          <cell r="B149">
            <v>65</v>
          </cell>
          <cell r="C149" t="str">
            <v>JULIANA</v>
          </cell>
          <cell r="D149" t="str">
            <v>VILLASANTE DUEÑAS</v>
          </cell>
          <cell r="E149" t="str">
            <v>ABF</v>
          </cell>
          <cell r="F149" t="str">
            <v>H</v>
          </cell>
          <cell r="G149">
            <v>9939</v>
          </cell>
          <cell r="H149" t="str">
            <v>FASTTRIATLON-C.N. MONTJUIC</v>
          </cell>
          <cell r="I149">
            <v>2.0520833333333301E-2</v>
          </cell>
          <cell r="K149">
            <v>2.0520833333333301E-2</v>
          </cell>
        </row>
        <row r="150">
          <cell r="B150">
            <v>40</v>
          </cell>
          <cell r="C150" t="str">
            <v>ANNA</v>
          </cell>
          <cell r="D150" t="str">
            <v>FLAQUER PORTI</v>
          </cell>
          <cell r="E150" t="str">
            <v>ABF</v>
          </cell>
          <cell r="F150" t="str">
            <v>H</v>
          </cell>
          <cell r="G150">
            <v>9939</v>
          </cell>
          <cell r="H150" t="str">
            <v>FASTTRIATLON-C.N. MONTJUIC</v>
          </cell>
          <cell r="I150">
            <v>6.4317129629629599E-2</v>
          </cell>
          <cell r="J150">
            <v>6.4317129629629599E-2</v>
          </cell>
          <cell r="K150">
            <v>2.0914351851851899E-2</v>
          </cell>
        </row>
        <row r="151">
          <cell r="B151">
            <v>5485</v>
          </cell>
          <cell r="C151" t="str">
            <v>GEMMA</v>
          </cell>
          <cell r="D151" t="str">
            <v>GREGORIS DEL SAZ</v>
          </cell>
          <cell r="E151" t="str">
            <v>V1F</v>
          </cell>
          <cell r="F151" t="str">
            <v>H</v>
          </cell>
          <cell r="G151">
            <v>9939</v>
          </cell>
          <cell r="H151" t="str">
            <v>FASTTRIATLON-C.N. MONTJUIC</v>
          </cell>
          <cell r="I151">
            <v>4.3402777777777797E-2</v>
          </cell>
          <cell r="K151">
            <v>2.2881944444444399E-2</v>
          </cell>
        </row>
        <row r="152">
          <cell r="B152">
            <v>5145</v>
          </cell>
          <cell r="C152" t="str">
            <v>NÚRIA</v>
          </cell>
          <cell r="D152" t="str">
            <v>PRAT LANZA</v>
          </cell>
          <cell r="E152" t="str">
            <v>SUB23F</v>
          </cell>
          <cell r="F152" t="str">
            <v>H</v>
          </cell>
          <cell r="G152">
            <v>969</v>
          </cell>
          <cell r="H152" t="str">
            <v>FLOR DE TRIATLO</v>
          </cell>
          <cell r="I152">
            <v>2.2256944444444399E-2</v>
          </cell>
          <cell r="K152">
            <v>2.2256944444444399E-2</v>
          </cell>
        </row>
        <row r="153">
          <cell r="B153">
            <v>8150</v>
          </cell>
          <cell r="C153" t="str">
            <v>ANNA</v>
          </cell>
          <cell r="D153" t="str">
            <v>DE LA PEÑA NOLLA</v>
          </cell>
          <cell r="E153" t="str">
            <v>ABF</v>
          </cell>
          <cell r="F153" t="str">
            <v>H</v>
          </cell>
          <cell r="G153">
            <v>969</v>
          </cell>
          <cell r="H153" t="str">
            <v>FLOR DE TRIATLO</v>
          </cell>
          <cell r="I153">
            <v>4.6238425925925898E-2</v>
          </cell>
          <cell r="K153">
            <v>2.3981481481481499E-2</v>
          </cell>
        </row>
        <row r="154">
          <cell r="B154">
            <v>3793</v>
          </cell>
          <cell r="C154" t="str">
            <v>CLARA</v>
          </cell>
          <cell r="D154" t="str">
            <v>FONTGIVELL VILELLA</v>
          </cell>
          <cell r="E154" t="str">
            <v>ABF</v>
          </cell>
          <cell r="F154" t="str">
            <v>H</v>
          </cell>
          <cell r="G154">
            <v>969</v>
          </cell>
          <cell r="H154" t="str">
            <v>FLOR DE TRIATLO</v>
          </cell>
          <cell r="I154">
            <v>7.10069444444444E-2</v>
          </cell>
          <cell r="J154">
            <v>7.10069444444444E-2</v>
          </cell>
          <cell r="K154">
            <v>2.4768518518518499E-2</v>
          </cell>
        </row>
        <row r="155">
          <cell r="B155">
            <v>1070</v>
          </cell>
          <cell r="C155" t="str">
            <v>JOAN</v>
          </cell>
          <cell r="D155" t="str">
            <v>GOMILA ANGLADA</v>
          </cell>
          <cell r="E155" t="str">
            <v>SUB23M</v>
          </cell>
          <cell r="F155" t="str">
            <v>V</v>
          </cell>
          <cell r="G155">
            <v>9184</v>
          </cell>
          <cell r="H155" t="str">
            <v>G. E. ESPORTIU GIRONI GEIEG</v>
          </cell>
          <cell r="I155">
            <v>6.2615740740740694E-2</v>
          </cell>
          <cell r="J155">
            <v>6.2615740740740694E-2</v>
          </cell>
          <cell r="K155">
            <v>1.98611111111111E-2</v>
          </cell>
        </row>
        <row r="156">
          <cell r="B156">
            <v>4733</v>
          </cell>
          <cell r="C156" t="str">
            <v>ANDREU</v>
          </cell>
          <cell r="D156" t="str">
            <v>ESCATLLAR CABARROCAS</v>
          </cell>
          <cell r="E156" t="str">
            <v>CDM</v>
          </cell>
          <cell r="F156" t="str">
            <v>V</v>
          </cell>
          <cell r="G156">
            <v>9184</v>
          </cell>
          <cell r="H156" t="str">
            <v>G. E. ESPORTIU GIRONI GEIEG</v>
          </cell>
          <cell r="I156">
            <v>2.0347222222222201E-2</v>
          </cell>
          <cell r="K156">
            <v>2.0347222222222201E-2</v>
          </cell>
        </row>
        <row r="157">
          <cell r="B157">
            <v>4737</v>
          </cell>
          <cell r="C157" t="str">
            <v>ORIOL</v>
          </cell>
          <cell r="D157" t="str">
            <v>ROBADOR I MUÑOZ</v>
          </cell>
          <cell r="E157" t="str">
            <v>CDM</v>
          </cell>
          <cell r="F157" t="str">
            <v>V</v>
          </cell>
          <cell r="G157">
            <v>9184</v>
          </cell>
          <cell r="H157" t="str">
            <v>G. E. ESPORTIU GIRONI GEIEG</v>
          </cell>
          <cell r="I157">
            <v>4.2754629629629601E-2</v>
          </cell>
          <cell r="K157">
            <v>2.24074074074074E-2</v>
          </cell>
        </row>
        <row r="158">
          <cell r="B158">
            <v>5825</v>
          </cell>
          <cell r="C158" t="str">
            <v>JESUS</v>
          </cell>
          <cell r="D158" t="str">
            <v>NIÑO PRUANO</v>
          </cell>
          <cell r="E158" t="str">
            <v>ABM</v>
          </cell>
          <cell r="F158" t="str">
            <v>V</v>
          </cell>
          <cell r="G158">
            <v>938</v>
          </cell>
          <cell r="H158" t="str">
            <v>GAVA TRIATLO</v>
          </cell>
          <cell r="I158">
            <v>2.03703703703704E-2</v>
          </cell>
          <cell r="K158">
            <v>2.03703703703704E-2</v>
          </cell>
        </row>
        <row r="159">
          <cell r="B159">
            <v>1061</v>
          </cell>
          <cell r="C159" t="str">
            <v>SERGIO</v>
          </cell>
          <cell r="D159" t="str">
            <v>ESTEVE SÁNCHEZ</v>
          </cell>
          <cell r="E159" t="str">
            <v>ABM</v>
          </cell>
          <cell r="F159" t="str">
            <v>V</v>
          </cell>
          <cell r="G159">
            <v>938</v>
          </cell>
          <cell r="H159" t="str">
            <v>GAVA TRIATLO</v>
          </cell>
          <cell r="I159">
            <v>6.2581018518518494E-2</v>
          </cell>
          <cell r="J159">
            <v>6.2581018518518494E-2</v>
          </cell>
          <cell r="K159">
            <v>2.0810185185185199E-2</v>
          </cell>
        </row>
        <row r="160">
          <cell r="B160">
            <v>8547</v>
          </cell>
          <cell r="C160" t="str">
            <v>CRÍSTOFER</v>
          </cell>
          <cell r="D160" t="str">
            <v>REGALADO TAPIA</v>
          </cell>
          <cell r="E160" t="str">
            <v>ABM</v>
          </cell>
          <cell r="F160" t="str">
            <v>V</v>
          </cell>
          <cell r="G160">
            <v>938</v>
          </cell>
          <cell r="H160" t="str">
            <v>GAVA TRIATLO</v>
          </cell>
          <cell r="I160">
            <v>4.1770833333333299E-2</v>
          </cell>
          <cell r="K160">
            <v>2.1400462962963E-2</v>
          </cell>
        </row>
        <row r="161">
          <cell r="B161">
            <v>8038</v>
          </cell>
          <cell r="C161" t="str">
            <v>JUAN CARLOS</v>
          </cell>
          <cell r="D161" t="str">
            <v>ANGULO VALDEARENAS</v>
          </cell>
          <cell r="E161" t="str">
            <v>ABM</v>
          </cell>
          <cell r="F161" t="str">
            <v>V</v>
          </cell>
          <cell r="G161">
            <v>19</v>
          </cell>
          <cell r="H161" t="str">
            <v>L'3SCOLA C</v>
          </cell>
          <cell r="I161">
            <v>2.1863425925925901E-2</v>
          </cell>
          <cell r="K161">
            <v>2.1863425925925901E-2</v>
          </cell>
        </row>
        <row r="162">
          <cell r="B162">
            <v>8191</v>
          </cell>
          <cell r="C162" t="str">
            <v>MARC</v>
          </cell>
          <cell r="D162" t="str">
            <v>CARBONELL CRUSELLAS</v>
          </cell>
          <cell r="E162" t="str">
            <v>ABM</v>
          </cell>
          <cell r="F162" t="str">
            <v>V</v>
          </cell>
          <cell r="G162">
            <v>19</v>
          </cell>
          <cell r="H162" t="str">
            <v>L'3SCOLA C</v>
          </cell>
          <cell r="I162">
            <v>6.8113425925925897E-2</v>
          </cell>
          <cell r="J162">
            <v>6.8113425925925897E-2</v>
          </cell>
          <cell r="K162">
            <v>2.25115740740741E-2</v>
          </cell>
        </row>
        <row r="163">
          <cell r="B163">
            <v>8441</v>
          </cell>
          <cell r="C163" t="str">
            <v>JORDI</v>
          </cell>
          <cell r="D163" t="str">
            <v>ESTRADÉ TOMEO</v>
          </cell>
          <cell r="E163" t="str">
            <v>ABM</v>
          </cell>
          <cell r="F163" t="str">
            <v>V</v>
          </cell>
          <cell r="G163">
            <v>19</v>
          </cell>
          <cell r="H163" t="str">
            <v>L'3SCOLA C</v>
          </cell>
          <cell r="I163">
            <v>4.56018518518519E-2</v>
          </cell>
          <cell r="K163">
            <v>2.3738425925925899E-2</v>
          </cell>
        </row>
        <row r="164">
          <cell r="B164">
            <v>8395</v>
          </cell>
          <cell r="C164" t="str">
            <v>ABRIL</v>
          </cell>
          <cell r="D164" t="str">
            <v>ESTRADÉ MORAGAS</v>
          </cell>
          <cell r="E164" t="str">
            <v>ABF</v>
          </cell>
          <cell r="F164" t="str">
            <v>H</v>
          </cell>
          <cell r="G164">
            <v>4</v>
          </cell>
          <cell r="H164" t="str">
            <v>L'3SCOLA FEMENí</v>
          </cell>
          <cell r="I164">
            <v>2.2650462962963001E-2</v>
          </cell>
          <cell r="K164">
            <v>2.2650462962963001E-2</v>
          </cell>
        </row>
        <row r="165">
          <cell r="B165">
            <v>8368</v>
          </cell>
          <cell r="C165" t="str">
            <v>MARIONA</v>
          </cell>
          <cell r="D165" t="str">
            <v>MOLINÉ I HERRERO</v>
          </cell>
          <cell r="E165" t="str">
            <v>ABF</v>
          </cell>
          <cell r="F165" t="str">
            <v>H</v>
          </cell>
          <cell r="G165">
            <v>4</v>
          </cell>
          <cell r="H165" t="str">
            <v>L'3SCOLA FEMENí</v>
          </cell>
          <cell r="I165">
            <v>7.2199074074074096E-2</v>
          </cell>
          <cell r="J165">
            <v>7.2199074074074096E-2</v>
          </cell>
          <cell r="K165">
            <v>2.47106481481481E-2</v>
          </cell>
        </row>
        <row r="166">
          <cell r="B166">
            <v>8533</v>
          </cell>
          <cell r="C166" t="str">
            <v>ARIADNA</v>
          </cell>
          <cell r="D166" t="str">
            <v>LOPEZ ESTEVE</v>
          </cell>
          <cell r="E166" t="str">
            <v>ABF</v>
          </cell>
          <cell r="F166" t="str">
            <v>H</v>
          </cell>
          <cell r="G166">
            <v>4</v>
          </cell>
          <cell r="H166" t="str">
            <v>L'3SCOLA FEMENí</v>
          </cell>
          <cell r="I166">
            <v>4.7488425925925899E-2</v>
          </cell>
          <cell r="K166">
            <v>2.4837962962962999E-2</v>
          </cell>
        </row>
        <row r="167">
          <cell r="B167">
            <v>8082</v>
          </cell>
          <cell r="C167" t="str">
            <v>PATRICK</v>
          </cell>
          <cell r="D167" t="str">
            <v>MAUSS</v>
          </cell>
          <cell r="E167" t="str">
            <v>ABM</v>
          </cell>
          <cell r="F167" t="str">
            <v>V</v>
          </cell>
          <cell r="G167">
            <v>20</v>
          </cell>
          <cell r="H167" t="str">
            <v>L'3SCOLA MASTERS A</v>
          </cell>
          <cell r="I167">
            <v>7.3333333333333306E-2</v>
          </cell>
          <cell r="J167">
            <v>7.3333333333333306E-2</v>
          </cell>
          <cell r="K167">
            <v>2.3356481481481499E-2</v>
          </cell>
        </row>
        <row r="168">
          <cell r="B168">
            <v>8513</v>
          </cell>
          <cell r="C168" t="str">
            <v>DAVID</v>
          </cell>
          <cell r="D168" t="str">
            <v>VILLELLAS JUAN</v>
          </cell>
          <cell r="E168" t="str">
            <v>ABM</v>
          </cell>
          <cell r="F168" t="str">
            <v>V</v>
          </cell>
          <cell r="G168">
            <v>20</v>
          </cell>
          <cell r="H168" t="str">
            <v>L'3SCOLA MASTERS A</v>
          </cell>
          <cell r="I168">
            <v>2.3796296296296301E-2</v>
          </cell>
          <cell r="K168">
            <v>2.3796296296296301E-2</v>
          </cell>
        </row>
        <row r="169">
          <cell r="B169">
            <v>8344</v>
          </cell>
          <cell r="C169" t="str">
            <v>AMBRÓS</v>
          </cell>
          <cell r="D169" t="str">
            <v>LOPEZ PEREZ</v>
          </cell>
          <cell r="E169" t="str">
            <v>ABM</v>
          </cell>
          <cell r="F169" t="str">
            <v>V</v>
          </cell>
          <cell r="G169">
            <v>20</v>
          </cell>
          <cell r="H169" t="str">
            <v>L'3SCOLA MASTERS A</v>
          </cell>
          <cell r="I169">
            <v>4.99768518518518E-2</v>
          </cell>
          <cell r="K169">
            <v>2.6180555555555599E-2</v>
          </cell>
        </row>
        <row r="170">
          <cell r="B170">
            <v>8006</v>
          </cell>
          <cell r="C170" t="str">
            <v>ANNA</v>
          </cell>
          <cell r="D170" t="str">
            <v>CASTELLOTE BUENO</v>
          </cell>
          <cell r="E170" t="str">
            <v>ABF</v>
          </cell>
          <cell r="F170" t="str">
            <v>V</v>
          </cell>
          <cell r="G170">
            <v>40</v>
          </cell>
          <cell r="H170" t="str">
            <v>L'3SCOLA MIXTE</v>
          </cell>
          <cell r="I170">
            <v>2.5185185185185199E-2</v>
          </cell>
          <cell r="K170">
            <v>2.5185185185185199E-2</v>
          </cell>
        </row>
        <row r="171">
          <cell r="B171">
            <v>8461</v>
          </cell>
          <cell r="C171" t="str">
            <v>FRANCESC</v>
          </cell>
          <cell r="D171" t="str">
            <v>MUSTÉ ROIG</v>
          </cell>
          <cell r="E171" t="str">
            <v>ABM</v>
          </cell>
          <cell r="F171" t="str">
            <v>V</v>
          </cell>
          <cell r="G171">
            <v>40</v>
          </cell>
          <cell r="H171" t="str">
            <v>L'3SCOLA MIXTE</v>
          </cell>
          <cell r="I171">
            <v>7.8379629629629605E-2</v>
          </cell>
          <cell r="J171">
            <v>7.8379629629629605E-2</v>
          </cell>
          <cell r="K171">
            <v>2.5856481481481501E-2</v>
          </cell>
        </row>
        <row r="172">
          <cell r="B172">
            <v>8219</v>
          </cell>
          <cell r="C172" t="str">
            <v>ITZEL</v>
          </cell>
          <cell r="D172" t="str">
            <v>MUSTÉ DUEÑAS</v>
          </cell>
          <cell r="E172" t="str">
            <v>ABF</v>
          </cell>
          <cell r="F172" t="str">
            <v>V</v>
          </cell>
          <cell r="G172">
            <v>40</v>
          </cell>
          <cell r="H172" t="str">
            <v>L'3SCOLA MIXTE</v>
          </cell>
          <cell r="I172">
            <v>5.2523148148148097E-2</v>
          </cell>
          <cell r="K172">
            <v>2.7337962962963001E-2</v>
          </cell>
        </row>
        <row r="173">
          <cell r="B173">
            <v>8449</v>
          </cell>
          <cell r="C173" t="str">
            <v>NOÉ</v>
          </cell>
          <cell r="D173" t="str">
            <v>RODRIGUEZ LUQUE</v>
          </cell>
          <cell r="E173" t="str">
            <v>ABM</v>
          </cell>
          <cell r="F173" t="str">
            <v>V</v>
          </cell>
          <cell r="G173">
            <v>41</v>
          </cell>
          <cell r="H173" t="str">
            <v>LOS REYES DEL PRAT</v>
          </cell>
          <cell r="I173">
            <v>6.3518518518518502E-2</v>
          </cell>
          <cell r="J173">
            <v>6.3518518518518502E-2</v>
          </cell>
          <cell r="K173">
            <v>2.0393518518518498E-2</v>
          </cell>
        </row>
        <row r="174">
          <cell r="B174">
            <v>8309</v>
          </cell>
          <cell r="C174" t="str">
            <v>ORLANDO</v>
          </cell>
          <cell r="D174" t="str">
            <v>AGUILERA MAESTRO</v>
          </cell>
          <cell r="E174" t="str">
            <v>ABM</v>
          </cell>
          <cell r="F174" t="str">
            <v>V</v>
          </cell>
          <cell r="G174">
            <v>41</v>
          </cell>
          <cell r="H174" t="str">
            <v>LOS REYES DEL PRAT</v>
          </cell>
          <cell r="I174">
            <v>2.0775462962962999E-2</v>
          </cell>
          <cell r="K174">
            <v>2.0775462962962999E-2</v>
          </cell>
        </row>
        <row r="175">
          <cell r="B175">
            <v>8422</v>
          </cell>
          <cell r="C175" t="str">
            <v>LAIA</v>
          </cell>
          <cell r="D175" t="str">
            <v>DIAZ RUIZ</v>
          </cell>
          <cell r="E175" t="str">
            <v>ABF</v>
          </cell>
          <cell r="F175" t="str">
            <v>V</v>
          </cell>
          <cell r="G175">
            <v>41</v>
          </cell>
          <cell r="H175" t="str">
            <v>LOS REYES DEL PRAT</v>
          </cell>
          <cell r="I175">
            <v>4.3124999999999997E-2</v>
          </cell>
          <cell r="K175">
            <v>2.2349537037037001E-2</v>
          </cell>
        </row>
        <row r="176">
          <cell r="B176">
            <v>2433</v>
          </cell>
          <cell r="C176" t="str">
            <v>VICTOR</v>
          </cell>
          <cell r="D176" t="str">
            <v>ALVAREZ DE LA CRUZ</v>
          </cell>
          <cell r="E176" t="str">
            <v>ABM</v>
          </cell>
          <cell r="F176" t="str">
            <v>V</v>
          </cell>
          <cell r="G176">
            <v>915</v>
          </cell>
          <cell r="H176" t="str">
            <v>PRAT TRIATLO 1994</v>
          </cell>
          <cell r="I176">
            <v>3.4756944444444403E-2</v>
          </cell>
          <cell r="K176">
            <v>1.46412037037037E-2</v>
          </cell>
        </row>
        <row r="177">
          <cell r="B177">
            <v>3673</v>
          </cell>
          <cell r="C177" t="str">
            <v>MARC</v>
          </cell>
          <cell r="D177" t="str">
            <v>CUNYAT CARBALLAL</v>
          </cell>
          <cell r="E177" t="str">
            <v>ABM</v>
          </cell>
          <cell r="F177" t="str">
            <v>V</v>
          </cell>
          <cell r="G177">
            <v>915</v>
          </cell>
          <cell r="H177" t="str">
            <v>PRAT TRIATLO 1994</v>
          </cell>
          <cell r="I177">
            <v>5.3113425925925897E-2</v>
          </cell>
          <cell r="J177">
            <v>5.3113425925925897E-2</v>
          </cell>
          <cell r="K177">
            <v>1.8356481481481501E-2</v>
          </cell>
        </row>
        <row r="178">
          <cell r="B178">
            <v>37</v>
          </cell>
          <cell r="C178" t="str">
            <v>SOFIA</v>
          </cell>
          <cell r="D178" t="str">
            <v>AGUAYO MAURI</v>
          </cell>
          <cell r="E178" t="str">
            <v>SUB23F</v>
          </cell>
          <cell r="F178" t="str">
            <v>H</v>
          </cell>
          <cell r="G178">
            <v>915</v>
          </cell>
          <cell r="H178" t="str">
            <v>PRAT TRIATLO 1994</v>
          </cell>
          <cell r="I178">
            <v>1.9930555555555601E-2</v>
          </cell>
          <cell r="K178">
            <v>1.9930555555555601E-2</v>
          </cell>
        </row>
        <row r="179">
          <cell r="B179">
            <v>985</v>
          </cell>
          <cell r="C179" t="str">
            <v>POL</v>
          </cell>
          <cell r="D179" t="str">
            <v>SIMON SANCHEZ</v>
          </cell>
          <cell r="E179" t="str">
            <v>SUB23M</v>
          </cell>
          <cell r="F179" t="str">
            <v>V</v>
          </cell>
          <cell r="G179">
            <v>915</v>
          </cell>
          <cell r="H179" t="str">
            <v>PRAT TRIATLO 1994</v>
          </cell>
          <cell r="I179">
            <v>2.0115740740740701E-2</v>
          </cell>
          <cell r="K179">
            <v>2.0115740740740701E-2</v>
          </cell>
        </row>
        <row r="180">
          <cell r="B180">
            <v>59</v>
          </cell>
          <cell r="C180" t="str">
            <v>MARTA</v>
          </cell>
          <cell r="D180" t="str">
            <v>ROMANCE OMS</v>
          </cell>
          <cell r="E180" t="str">
            <v>SUB23F</v>
          </cell>
          <cell r="F180" t="str">
            <v>H</v>
          </cell>
          <cell r="G180">
            <v>915</v>
          </cell>
          <cell r="H180" t="str">
            <v>PRAT TRIATLO 1994</v>
          </cell>
          <cell r="I180">
            <v>6.1099537037037001E-2</v>
          </cell>
          <cell r="J180">
            <v>6.1099537037037001E-2</v>
          </cell>
          <cell r="K180">
            <v>2.04050925925926E-2</v>
          </cell>
        </row>
        <row r="181">
          <cell r="B181">
            <v>64</v>
          </cell>
          <cell r="C181" t="str">
            <v>GEMMA</v>
          </cell>
          <cell r="D181" t="str">
            <v>DIAZ RUIZ</v>
          </cell>
          <cell r="E181" t="str">
            <v>SUB23F</v>
          </cell>
          <cell r="F181" t="str">
            <v>H</v>
          </cell>
          <cell r="G181">
            <v>915</v>
          </cell>
          <cell r="H181" t="str">
            <v>PRAT TRIATLO 1994</v>
          </cell>
          <cell r="I181">
            <v>4.0694444444444401E-2</v>
          </cell>
          <cell r="K181">
            <v>2.0763888888888901E-2</v>
          </cell>
        </row>
        <row r="182">
          <cell r="B182">
            <v>8159</v>
          </cell>
          <cell r="C182" t="str">
            <v>DANIEL</v>
          </cell>
          <cell r="D182" t="str">
            <v>ALVAREZ DE LA CRUZ</v>
          </cell>
          <cell r="E182" t="str">
            <v>ABM</v>
          </cell>
          <cell r="F182" t="str">
            <v>V</v>
          </cell>
          <cell r="G182">
            <v>22</v>
          </cell>
          <cell r="H182" t="str">
            <v>PRAT TRIATLO 1994 B</v>
          </cell>
          <cell r="I182">
            <v>5.5416666666666697E-2</v>
          </cell>
          <cell r="J182">
            <v>5.5416666666666697E-2</v>
          </cell>
          <cell r="K182">
            <v>1.81712962962963E-2</v>
          </cell>
        </row>
        <row r="183">
          <cell r="B183">
            <v>8141</v>
          </cell>
          <cell r="C183" t="str">
            <v>VICTOR</v>
          </cell>
          <cell r="D183" t="str">
            <v>AGUILERA REVUELTA</v>
          </cell>
          <cell r="E183" t="str">
            <v>ABM</v>
          </cell>
          <cell r="F183" t="str">
            <v>V</v>
          </cell>
          <cell r="G183">
            <v>22</v>
          </cell>
          <cell r="H183" t="str">
            <v>PRAT TRIATLO 1994 B</v>
          </cell>
          <cell r="I183">
            <v>3.7245370370370401E-2</v>
          </cell>
          <cell r="K183">
            <v>1.8599537037037001E-2</v>
          </cell>
        </row>
        <row r="184">
          <cell r="B184">
            <v>8088</v>
          </cell>
          <cell r="C184" t="str">
            <v>MARC</v>
          </cell>
          <cell r="D184" t="str">
            <v>FERNANDEZ PERSONAT</v>
          </cell>
          <cell r="E184" t="str">
            <v>ABM</v>
          </cell>
          <cell r="F184" t="str">
            <v>V</v>
          </cell>
          <cell r="G184">
            <v>22</v>
          </cell>
          <cell r="H184" t="str">
            <v>PRAT TRIATLO 1994 B</v>
          </cell>
          <cell r="I184">
            <v>1.8645833333333299E-2</v>
          </cell>
          <cell r="K184">
            <v>1.8645833333333299E-2</v>
          </cell>
        </row>
        <row r="185">
          <cell r="B185">
            <v>8272</v>
          </cell>
          <cell r="C185" t="str">
            <v>TANIA</v>
          </cell>
          <cell r="D185" t="str">
            <v>GUERRA ROMERO</v>
          </cell>
          <cell r="E185" t="str">
            <v>ABF</v>
          </cell>
          <cell r="F185" t="str">
            <v>H</v>
          </cell>
          <cell r="G185">
            <v>5</v>
          </cell>
          <cell r="H185" t="str">
            <v>PRAT TRIATLO 1994 C</v>
          </cell>
          <cell r="I185">
            <v>2.08217592592593E-2</v>
          </cell>
          <cell r="K185">
            <v>2.08217592592593E-2</v>
          </cell>
        </row>
        <row r="186">
          <cell r="B186">
            <v>8010</v>
          </cell>
          <cell r="C186" t="str">
            <v>CARMEN MARIA</v>
          </cell>
          <cell r="D186" t="str">
            <v>RODRIGUEZ GOMEZ</v>
          </cell>
          <cell r="E186" t="str">
            <v>ABF</v>
          </cell>
          <cell r="F186" t="str">
            <v>H</v>
          </cell>
          <cell r="G186">
            <v>5</v>
          </cell>
          <cell r="H186" t="str">
            <v>PRAT TRIATLO 1994 C</v>
          </cell>
          <cell r="I186">
            <v>6.4664351851851806E-2</v>
          </cell>
          <cell r="J186">
            <v>6.4664351851851806E-2</v>
          </cell>
          <cell r="K186">
            <v>2.1828703703703701E-2</v>
          </cell>
        </row>
        <row r="187">
          <cell r="B187">
            <v>8399</v>
          </cell>
          <cell r="C187" t="str">
            <v>MARGAUX</v>
          </cell>
          <cell r="D187" t="str">
            <v>ORTEGA SARMIENTO</v>
          </cell>
          <cell r="E187" t="str">
            <v>ABF</v>
          </cell>
          <cell r="F187" t="str">
            <v>H</v>
          </cell>
          <cell r="G187">
            <v>5</v>
          </cell>
          <cell r="H187" t="str">
            <v>PRAT TRIATLO 1994 C</v>
          </cell>
          <cell r="I187">
            <v>4.2835648148148199E-2</v>
          </cell>
          <cell r="K187">
            <v>2.2013888888888899E-2</v>
          </cell>
        </row>
        <row r="188">
          <cell r="B188">
            <v>8360</v>
          </cell>
          <cell r="C188" t="str">
            <v>Sergi</v>
          </cell>
          <cell r="D188" t="str">
            <v>Marzo Ventura</v>
          </cell>
          <cell r="E188" t="str">
            <v>ABM</v>
          </cell>
          <cell r="F188" t="str">
            <v>V</v>
          </cell>
          <cell r="G188">
            <v>24</v>
          </cell>
          <cell r="H188" t="str">
            <v>Prorunners 2</v>
          </cell>
          <cell r="I188">
            <v>2.0810185185185199E-2</v>
          </cell>
          <cell r="K188">
            <v>2.0810185185185199E-2</v>
          </cell>
        </row>
        <row r="189">
          <cell r="B189">
            <v>8139</v>
          </cell>
          <cell r="C189" t="str">
            <v>Marc</v>
          </cell>
          <cell r="D189" t="str">
            <v>Valls Julia</v>
          </cell>
          <cell r="E189" t="str">
            <v>ABM</v>
          </cell>
          <cell r="F189" t="str">
            <v>V</v>
          </cell>
          <cell r="G189">
            <v>24</v>
          </cell>
          <cell r="H189" t="str">
            <v>Prorunners 2</v>
          </cell>
          <cell r="I189">
            <v>4.1678240740740703E-2</v>
          </cell>
          <cell r="K189">
            <v>2.0868055555555601E-2</v>
          </cell>
        </row>
        <row r="190">
          <cell r="B190">
            <v>8064</v>
          </cell>
          <cell r="C190" t="str">
            <v>Adrià</v>
          </cell>
          <cell r="D190" t="str">
            <v>Mitjà Cabezos</v>
          </cell>
          <cell r="E190" t="str">
            <v>ABM</v>
          </cell>
          <cell r="F190" t="str">
            <v>V</v>
          </cell>
          <cell r="G190">
            <v>24</v>
          </cell>
          <cell r="H190" t="str">
            <v>Prorunners 2</v>
          </cell>
          <cell r="I190">
            <v>6.3368055555555594E-2</v>
          </cell>
          <cell r="J190">
            <v>6.3368055555555594E-2</v>
          </cell>
          <cell r="K190">
            <v>2.1689814814814801E-2</v>
          </cell>
        </row>
        <row r="191">
          <cell r="B191">
            <v>8101</v>
          </cell>
          <cell r="C191" t="str">
            <v>Celia</v>
          </cell>
          <cell r="D191" t="str">
            <v>Membrillera serrano</v>
          </cell>
          <cell r="E191" t="str">
            <v>ABF</v>
          </cell>
          <cell r="F191" t="str">
            <v>H</v>
          </cell>
          <cell r="G191">
            <v>6</v>
          </cell>
          <cell r="H191" t="str">
            <v>Rayo Team</v>
          </cell>
          <cell r="I191">
            <v>4.95949074074074E-2</v>
          </cell>
          <cell r="K191">
            <v>2.36458333333333E-2</v>
          </cell>
        </row>
        <row r="192">
          <cell r="B192">
            <v>8218</v>
          </cell>
          <cell r="C192" t="str">
            <v>Elizabeth</v>
          </cell>
          <cell r="D192" t="str">
            <v>Cabello gil</v>
          </cell>
          <cell r="E192" t="str">
            <v>ABF</v>
          </cell>
          <cell r="F192" t="str">
            <v>H</v>
          </cell>
          <cell r="G192">
            <v>6</v>
          </cell>
          <cell r="H192" t="str">
            <v>Rayo Team</v>
          </cell>
          <cell r="I192">
            <v>2.59490740740741E-2</v>
          </cell>
          <cell r="K192">
            <v>2.59490740740741E-2</v>
          </cell>
        </row>
        <row r="193">
          <cell r="B193">
            <v>7041</v>
          </cell>
          <cell r="C193" t="str">
            <v>Ester</v>
          </cell>
          <cell r="D193" t="str">
            <v>López torroja</v>
          </cell>
          <cell r="E193" t="str">
            <v>ABF</v>
          </cell>
          <cell r="F193" t="str">
            <v>H</v>
          </cell>
          <cell r="G193">
            <v>6</v>
          </cell>
          <cell r="H193" t="str">
            <v>Rayo Team</v>
          </cell>
          <cell r="I193">
            <v>7.6192129629629596E-2</v>
          </cell>
          <cell r="J193">
            <v>7.6192129629629596E-2</v>
          </cell>
          <cell r="K193">
            <v>2.6597222222222199E-2</v>
          </cell>
        </row>
        <row r="194">
          <cell r="B194">
            <v>8550</v>
          </cell>
          <cell r="C194" t="str">
            <v>Brian</v>
          </cell>
          <cell r="D194" t="str">
            <v>Meier Mendez</v>
          </cell>
          <cell r="E194" t="str">
            <v>ABM</v>
          </cell>
          <cell r="F194" t="str">
            <v>V</v>
          </cell>
          <cell r="G194">
            <v>25</v>
          </cell>
          <cell r="H194" t="str">
            <v>Salou Triatló Costa Daurada B</v>
          </cell>
          <cell r="I194">
            <v>2.0706018518518499E-2</v>
          </cell>
          <cell r="K194">
            <v>2.0706018518518499E-2</v>
          </cell>
        </row>
        <row r="195">
          <cell r="B195">
            <v>8425</v>
          </cell>
          <cell r="C195" t="str">
            <v>José Ramón</v>
          </cell>
          <cell r="D195" t="str">
            <v>Gonzalez Rey</v>
          </cell>
          <cell r="E195" t="str">
            <v>ABM</v>
          </cell>
          <cell r="F195" t="str">
            <v>V</v>
          </cell>
          <cell r="G195">
            <v>25</v>
          </cell>
          <cell r="H195" t="str">
            <v>Salou Triatló Costa Daurada B</v>
          </cell>
          <cell r="I195">
            <v>4.17824074074074E-2</v>
          </cell>
          <cell r="K195">
            <v>2.1076388888888901E-2</v>
          </cell>
        </row>
        <row r="196">
          <cell r="B196">
            <v>8129</v>
          </cell>
          <cell r="C196" t="str">
            <v>Gerard</v>
          </cell>
          <cell r="D196" t="str">
            <v>Salvado Botella</v>
          </cell>
          <cell r="E196" t="str">
            <v>ABM</v>
          </cell>
          <cell r="F196" t="str">
            <v>V</v>
          </cell>
          <cell r="G196">
            <v>25</v>
          </cell>
          <cell r="H196" t="str">
            <v>Salou Triatló Costa Daurada B</v>
          </cell>
          <cell r="I196">
            <v>6.5173611111111099E-2</v>
          </cell>
          <cell r="J196">
            <v>6.5173611111111099E-2</v>
          </cell>
          <cell r="K196">
            <v>2.3391203703703699E-2</v>
          </cell>
        </row>
        <row r="197">
          <cell r="B197">
            <v>2396</v>
          </cell>
          <cell r="C197" t="str">
            <v>JOAN</v>
          </cell>
          <cell r="D197" t="str">
            <v>GRAS SOLER</v>
          </cell>
          <cell r="E197" t="str">
            <v>ABM</v>
          </cell>
          <cell r="F197" t="str">
            <v>V</v>
          </cell>
          <cell r="G197">
            <v>973</v>
          </cell>
          <cell r="H197" t="str">
            <v>TEAM TRIRELAY</v>
          </cell>
          <cell r="I197">
            <v>1.7766203703703701E-2</v>
          </cell>
          <cell r="K197">
            <v>1.7766203703703701E-2</v>
          </cell>
        </row>
        <row r="198">
          <cell r="B198">
            <v>2755</v>
          </cell>
          <cell r="C198" t="str">
            <v>DAVID</v>
          </cell>
          <cell r="D198" t="str">
            <v>GARCIA RODRIGUEZ</v>
          </cell>
          <cell r="E198" t="str">
            <v>ABM</v>
          </cell>
          <cell r="F198" t="str">
            <v>V</v>
          </cell>
          <cell r="G198">
            <v>973</v>
          </cell>
          <cell r="H198" t="str">
            <v>TEAM TRIRELAY</v>
          </cell>
          <cell r="I198">
            <v>3.6666666666666702E-2</v>
          </cell>
          <cell r="K198">
            <v>1.8900462962963001E-2</v>
          </cell>
        </row>
        <row r="199">
          <cell r="B199">
            <v>2644</v>
          </cell>
          <cell r="C199" t="str">
            <v>MIQUEL</v>
          </cell>
          <cell r="D199" t="str">
            <v>IZQUIERDO DELGADO</v>
          </cell>
          <cell r="E199" t="str">
            <v>ABM</v>
          </cell>
          <cell r="F199" t="str">
            <v>V</v>
          </cell>
          <cell r="G199">
            <v>973</v>
          </cell>
          <cell r="H199" t="str">
            <v>TEAM TRIRELAY</v>
          </cell>
          <cell r="I199">
            <v>5.6111111111111098E-2</v>
          </cell>
          <cell r="J199">
            <v>5.6111111111111098E-2</v>
          </cell>
          <cell r="K199">
            <v>1.94444444444444E-2</v>
          </cell>
        </row>
        <row r="200">
          <cell r="B200">
            <v>4574</v>
          </cell>
          <cell r="C200" t="str">
            <v>ANNA</v>
          </cell>
          <cell r="D200" t="str">
            <v>ROVIRA GARRIDO</v>
          </cell>
          <cell r="E200" t="str">
            <v>ABF</v>
          </cell>
          <cell r="F200" t="str">
            <v>H</v>
          </cell>
          <cell r="G200">
            <v>973</v>
          </cell>
          <cell r="H200" t="str">
            <v>TEAM TRIRELAY</v>
          </cell>
          <cell r="I200">
            <v>6.6516203703703702E-2</v>
          </cell>
          <cell r="J200">
            <v>6.6516203703703702E-2</v>
          </cell>
          <cell r="K200">
            <v>2.1562499999999998E-2</v>
          </cell>
        </row>
        <row r="201">
          <cell r="B201">
            <v>4217</v>
          </cell>
          <cell r="C201" t="str">
            <v>ELISABET</v>
          </cell>
          <cell r="D201" t="str">
            <v>CORNELLA CABRERA</v>
          </cell>
          <cell r="E201" t="str">
            <v>ABF</v>
          </cell>
          <cell r="F201" t="str">
            <v>H</v>
          </cell>
          <cell r="G201">
            <v>973</v>
          </cell>
          <cell r="H201" t="str">
            <v>TEAM TRIRELAY</v>
          </cell>
          <cell r="I201">
            <v>2.2256944444444399E-2</v>
          </cell>
          <cell r="K201">
            <v>2.2256944444444399E-2</v>
          </cell>
        </row>
        <row r="202">
          <cell r="B202">
            <v>3789</v>
          </cell>
          <cell r="C202" t="str">
            <v>ANNA</v>
          </cell>
          <cell r="D202" t="str">
            <v>GOMEZ MUÑOZ</v>
          </cell>
          <cell r="E202" t="str">
            <v>ABF</v>
          </cell>
          <cell r="F202" t="str">
            <v>H</v>
          </cell>
          <cell r="G202">
            <v>973</v>
          </cell>
          <cell r="H202" t="str">
            <v>TEAM TRIRELAY</v>
          </cell>
          <cell r="I202">
            <v>4.4953703703703697E-2</v>
          </cell>
          <cell r="K202">
            <v>2.2696759259259298E-2</v>
          </cell>
        </row>
        <row r="203">
          <cell r="B203">
            <v>1708</v>
          </cell>
          <cell r="C203" t="str">
            <v>JOSÉ MANUEL</v>
          </cell>
          <cell r="D203" t="str">
            <v>ROSA CAMPOS</v>
          </cell>
          <cell r="E203" t="str">
            <v>V1M</v>
          </cell>
          <cell r="F203" t="str">
            <v>V</v>
          </cell>
          <cell r="G203">
            <v>950</v>
          </cell>
          <cell r="H203" t="str">
            <v>TGCBINN</v>
          </cell>
          <cell r="I203">
            <v>2.56018518518519E-2</v>
          </cell>
          <cell r="K203">
            <v>7.1064814814814801E-3</v>
          </cell>
        </row>
        <row r="204">
          <cell r="B204">
            <v>3362</v>
          </cell>
          <cell r="C204" t="str">
            <v>LLUIS</v>
          </cell>
          <cell r="D204" t="str">
            <v>VALL-LLOSERA NOGUE</v>
          </cell>
          <cell r="E204" t="str">
            <v>ABM</v>
          </cell>
          <cell r="F204" t="str">
            <v>V</v>
          </cell>
          <cell r="G204">
            <v>950</v>
          </cell>
          <cell r="H204" t="str">
            <v>TGCBINN</v>
          </cell>
          <cell r="I204">
            <v>1.8495370370370402E-2</v>
          </cell>
          <cell r="K204">
            <v>1.8495370370370402E-2</v>
          </cell>
        </row>
        <row r="205">
          <cell r="B205">
            <v>2000</v>
          </cell>
          <cell r="C205" t="str">
            <v>BEGO</v>
          </cell>
          <cell r="D205" t="str">
            <v>DE LA ROCHA MUR</v>
          </cell>
          <cell r="E205" t="str">
            <v>ABF</v>
          </cell>
          <cell r="F205" t="str">
            <v>H</v>
          </cell>
          <cell r="G205">
            <v>950</v>
          </cell>
          <cell r="H205" t="str">
            <v>TGCBINN</v>
          </cell>
          <cell r="I205">
            <v>2.2291666666666699E-2</v>
          </cell>
          <cell r="K205">
            <v>2.2291666666666699E-2</v>
          </cell>
        </row>
        <row r="206">
          <cell r="B206">
            <v>1705</v>
          </cell>
          <cell r="C206" t="str">
            <v>ESTEFANIA</v>
          </cell>
          <cell r="D206" t="str">
            <v>CHAMORRO I PADILLA</v>
          </cell>
          <cell r="E206" t="str">
            <v>SUB23F</v>
          </cell>
          <cell r="F206" t="str">
            <v>H</v>
          </cell>
          <cell r="G206">
            <v>950</v>
          </cell>
          <cell r="H206" t="str">
            <v>TGCBINN</v>
          </cell>
          <cell r="I206">
            <v>4.7418981481481499E-2</v>
          </cell>
          <cell r="K206">
            <v>2.51273148148148E-2</v>
          </cell>
        </row>
        <row r="207">
          <cell r="B207">
            <v>4087</v>
          </cell>
          <cell r="C207" t="str">
            <v>JACQUELINE</v>
          </cell>
          <cell r="D207" t="str">
            <v>CAMOS WIEWEL</v>
          </cell>
          <cell r="E207" t="str">
            <v>V2F</v>
          </cell>
          <cell r="F207" t="str">
            <v>H</v>
          </cell>
          <cell r="G207">
            <v>950</v>
          </cell>
          <cell r="H207" t="str">
            <v>TGCBINN</v>
          </cell>
          <cell r="I207">
            <v>7.5254629629629602E-2</v>
          </cell>
          <cell r="J207">
            <v>7.5254629629629602E-2</v>
          </cell>
          <cell r="K207">
            <v>2.78356481481482E-2</v>
          </cell>
        </row>
        <row r="208">
          <cell r="B208">
            <v>5596</v>
          </cell>
          <cell r="C208" t="str">
            <v>AITOR</v>
          </cell>
          <cell r="D208" t="str">
            <v>GRAJAL MARTINEZ</v>
          </cell>
          <cell r="E208" t="str">
            <v>ABM</v>
          </cell>
          <cell r="F208" t="str">
            <v>V</v>
          </cell>
          <cell r="G208">
            <v>950</v>
          </cell>
          <cell r="H208" t="str">
            <v>TGCBINN</v>
          </cell>
          <cell r="I208">
            <v>5.8668981481481502E-2</v>
          </cell>
          <cell r="J208">
            <v>5.8668981481481502E-2</v>
          </cell>
          <cell r="K208">
            <v>3.3067129629629599E-2</v>
          </cell>
        </row>
        <row r="209">
          <cell r="B209">
            <v>8409</v>
          </cell>
          <cell r="C209" t="str">
            <v>Albert</v>
          </cell>
          <cell r="D209" t="str">
            <v>Solà Colomera</v>
          </cell>
          <cell r="E209" t="str">
            <v>ABM</v>
          </cell>
          <cell r="F209" t="str">
            <v>V</v>
          </cell>
          <cell r="G209">
            <v>26</v>
          </cell>
          <cell r="H209" t="str">
            <v>TGCBINN B</v>
          </cell>
          <cell r="I209">
            <v>2.0694444444444401E-2</v>
          </cell>
          <cell r="K209">
            <v>2.0694444444444401E-2</v>
          </cell>
        </row>
        <row r="210">
          <cell r="B210">
            <v>8531</v>
          </cell>
          <cell r="C210" t="str">
            <v>Josep</v>
          </cell>
          <cell r="D210" t="str">
            <v>Altimir Puigdemont</v>
          </cell>
          <cell r="E210" t="str">
            <v>ABM</v>
          </cell>
          <cell r="F210" t="str">
            <v>V</v>
          </cell>
          <cell r="G210">
            <v>26</v>
          </cell>
          <cell r="H210" t="str">
            <v>TGCBINN B</v>
          </cell>
          <cell r="I210">
            <v>4.1736111111111099E-2</v>
          </cell>
          <cell r="K210">
            <v>2.1041666666666702E-2</v>
          </cell>
        </row>
        <row r="211">
          <cell r="B211">
            <v>8451</v>
          </cell>
          <cell r="C211" t="str">
            <v>Eduard</v>
          </cell>
          <cell r="D211" t="str">
            <v>Batllosera Batllosera</v>
          </cell>
          <cell r="E211" t="str">
            <v>ABM</v>
          </cell>
          <cell r="F211" t="str">
            <v>V</v>
          </cell>
          <cell r="G211">
            <v>26</v>
          </cell>
          <cell r="H211" t="str">
            <v>TGCBINN B</v>
          </cell>
          <cell r="I211">
            <v>6.3576388888888904E-2</v>
          </cell>
          <cell r="J211">
            <v>6.3576388888888904E-2</v>
          </cell>
          <cell r="K211">
            <v>2.1840277777777799E-2</v>
          </cell>
        </row>
        <row r="212">
          <cell r="B212">
            <v>8216</v>
          </cell>
          <cell r="C212" t="str">
            <v>José Iván</v>
          </cell>
          <cell r="D212" t="str">
            <v>Sánchez Alcaraz</v>
          </cell>
          <cell r="E212" t="str">
            <v>ABM</v>
          </cell>
          <cell r="F212" t="str">
            <v>V</v>
          </cell>
          <cell r="G212">
            <v>42</v>
          </cell>
          <cell r="H212" t="str">
            <v>Transtriatlon A</v>
          </cell>
          <cell r="I212">
            <v>1.9884259259259299E-2</v>
          </cell>
          <cell r="K212">
            <v>1.9884259259259299E-2</v>
          </cell>
        </row>
        <row r="213">
          <cell r="B213">
            <v>8434</v>
          </cell>
          <cell r="C213" t="str">
            <v>Luciano</v>
          </cell>
          <cell r="D213" t="str">
            <v>Fischer</v>
          </cell>
          <cell r="E213" t="str">
            <v>ABM</v>
          </cell>
          <cell r="F213" t="str">
            <v>V</v>
          </cell>
          <cell r="G213">
            <v>42</v>
          </cell>
          <cell r="H213" t="str">
            <v>Transtriatlon A</v>
          </cell>
          <cell r="I213">
            <v>6.3460648148148197E-2</v>
          </cell>
          <cell r="J213">
            <v>6.3460648148148197E-2</v>
          </cell>
          <cell r="K213">
            <v>2.0300925925925899E-2</v>
          </cell>
        </row>
        <row r="214">
          <cell r="B214">
            <v>8468</v>
          </cell>
          <cell r="C214" t="str">
            <v>Eva</v>
          </cell>
          <cell r="D214" t="str">
            <v>Pérez del Río</v>
          </cell>
          <cell r="E214" t="str">
            <v>ABF</v>
          </cell>
          <cell r="F214" t="str">
            <v>V</v>
          </cell>
          <cell r="G214">
            <v>42</v>
          </cell>
          <cell r="H214" t="str">
            <v>Transtriatlon A</v>
          </cell>
          <cell r="I214">
            <v>4.3159722222222197E-2</v>
          </cell>
          <cell r="K214">
            <v>2.3275462962963001E-2</v>
          </cell>
        </row>
        <row r="215">
          <cell r="B215">
            <v>8131</v>
          </cell>
          <cell r="C215" t="str">
            <v>Jose Manuel</v>
          </cell>
          <cell r="D215" t="str">
            <v>Gonzalvez Garcia</v>
          </cell>
          <cell r="E215" t="str">
            <v>ABM</v>
          </cell>
          <cell r="F215" t="str">
            <v>V</v>
          </cell>
          <cell r="G215">
            <v>43</v>
          </cell>
          <cell r="H215" t="str">
            <v>TRANSTRIATLON B</v>
          </cell>
          <cell r="I215">
            <v>5.0659722222222203E-2</v>
          </cell>
          <cell r="K215">
            <v>2.5312500000000002E-2</v>
          </cell>
        </row>
        <row r="216">
          <cell r="B216">
            <v>8157</v>
          </cell>
          <cell r="C216" t="str">
            <v>Judith</v>
          </cell>
          <cell r="D216" t="str">
            <v>Diaz Batlle</v>
          </cell>
          <cell r="E216" t="str">
            <v>ABF</v>
          </cell>
          <cell r="F216" t="str">
            <v>V</v>
          </cell>
          <cell r="G216">
            <v>43</v>
          </cell>
          <cell r="H216" t="str">
            <v>TRANSTRIATLON B</v>
          </cell>
          <cell r="I216">
            <v>2.5347222222222202E-2</v>
          </cell>
          <cell r="K216">
            <v>2.5347222222222202E-2</v>
          </cell>
        </row>
        <row r="217">
          <cell r="B217">
            <v>8156</v>
          </cell>
          <cell r="C217" t="str">
            <v>Nuri</v>
          </cell>
          <cell r="D217" t="str">
            <v>Lozada Espí</v>
          </cell>
          <cell r="E217" t="str">
            <v>ABF</v>
          </cell>
          <cell r="F217" t="str">
            <v>V</v>
          </cell>
          <cell r="G217">
            <v>43</v>
          </cell>
          <cell r="H217" t="str">
            <v>TRANSTRIATLON B</v>
          </cell>
          <cell r="I217">
            <v>7.7037037037037001E-2</v>
          </cell>
          <cell r="J217">
            <v>7.7037037037037001E-2</v>
          </cell>
          <cell r="K217">
            <v>2.6377314814814801E-2</v>
          </cell>
        </row>
        <row r="218">
          <cell r="B218">
            <v>8501</v>
          </cell>
          <cell r="C218" t="str">
            <v>Nicolás</v>
          </cell>
          <cell r="D218" t="str">
            <v>Sáenz Briasco</v>
          </cell>
          <cell r="E218" t="str">
            <v>ABM</v>
          </cell>
          <cell r="F218" t="str">
            <v>V</v>
          </cell>
          <cell r="G218">
            <v>27</v>
          </cell>
          <cell r="H218" t="str">
            <v>TRANSTRIATLON C</v>
          </cell>
          <cell r="I218">
            <v>2.05439814814815E-2</v>
          </cell>
          <cell r="K218">
            <v>2.05439814814815E-2</v>
          </cell>
        </row>
        <row r="219">
          <cell r="B219">
            <v>8271</v>
          </cell>
          <cell r="C219" t="str">
            <v>Nacho</v>
          </cell>
          <cell r="D219" t="str">
            <v>Alcaraz Rubio</v>
          </cell>
          <cell r="E219" t="str">
            <v>ABM</v>
          </cell>
          <cell r="F219" t="str">
            <v>V</v>
          </cell>
          <cell r="G219">
            <v>27</v>
          </cell>
          <cell r="H219" t="str">
            <v>TRANSTRIATLON C</v>
          </cell>
          <cell r="I219">
            <v>6.4062499999999994E-2</v>
          </cell>
          <cell r="J219">
            <v>6.4062499999999994E-2</v>
          </cell>
          <cell r="K219">
            <v>2.1099537037037E-2</v>
          </cell>
        </row>
        <row r="220">
          <cell r="B220">
            <v>8507</v>
          </cell>
          <cell r="C220" t="str">
            <v>Juan Carlos</v>
          </cell>
          <cell r="D220" t="str">
            <v>Perea Fernández</v>
          </cell>
          <cell r="E220" t="str">
            <v>ABM</v>
          </cell>
          <cell r="F220" t="str">
            <v>V</v>
          </cell>
          <cell r="G220">
            <v>27</v>
          </cell>
          <cell r="H220" t="str">
            <v>TRANSTRIATLON C</v>
          </cell>
          <cell r="I220">
            <v>4.2962962962963001E-2</v>
          </cell>
          <cell r="K220">
            <v>2.2418981481481502E-2</v>
          </cell>
        </row>
        <row r="221">
          <cell r="B221">
            <v>422</v>
          </cell>
          <cell r="C221" t="str">
            <v>OSCAR</v>
          </cell>
          <cell r="D221" t="str">
            <v>BARRIENTOS PELLICER</v>
          </cell>
          <cell r="E221" t="str">
            <v>V1M</v>
          </cell>
          <cell r="F221" t="str">
            <v>V</v>
          </cell>
          <cell r="G221">
            <v>9172</v>
          </cell>
          <cell r="H221" t="str">
            <v>TRI+9 EL MASNOU</v>
          </cell>
          <cell r="I221">
            <v>2.5694444444444402E-2</v>
          </cell>
          <cell r="K221">
            <v>7.1296296296296299E-3</v>
          </cell>
        </row>
        <row r="222">
          <cell r="B222">
            <v>2600</v>
          </cell>
          <cell r="C222" t="str">
            <v>ALEX</v>
          </cell>
          <cell r="D222" t="str">
            <v>PAGAN MONTORO</v>
          </cell>
          <cell r="E222" t="str">
            <v>ABM</v>
          </cell>
          <cell r="F222" t="str">
            <v>V</v>
          </cell>
          <cell r="G222">
            <v>9172</v>
          </cell>
          <cell r="H222" t="str">
            <v>TRI+9 EL MASNOU</v>
          </cell>
          <cell r="I222">
            <v>1.8564814814814801E-2</v>
          </cell>
          <cell r="K222">
            <v>1.8564814814814801E-2</v>
          </cell>
        </row>
        <row r="223">
          <cell r="B223">
            <v>5685</v>
          </cell>
          <cell r="C223" t="str">
            <v>SERGI</v>
          </cell>
          <cell r="D223" t="str">
            <v>PRADO GARCIA</v>
          </cell>
          <cell r="E223" t="str">
            <v>ABM</v>
          </cell>
          <cell r="F223" t="str">
            <v>V</v>
          </cell>
          <cell r="G223">
            <v>9172</v>
          </cell>
          <cell r="H223" t="str">
            <v>TRI+9 EL MASNOU</v>
          </cell>
          <cell r="I223">
            <v>5.8344907407407401E-2</v>
          </cell>
          <cell r="J223">
            <v>5.8344907407407401E-2</v>
          </cell>
          <cell r="K223">
            <v>3.2650462962962999E-2</v>
          </cell>
        </row>
        <row r="224">
          <cell r="B224">
            <v>8061</v>
          </cell>
          <cell r="C224" t="str">
            <v>Kilian</v>
          </cell>
          <cell r="D224" t="str">
            <v>Gutiérrez García</v>
          </cell>
          <cell r="E224" t="str">
            <v>ABM</v>
          </cell>
          <cell r="F224" t="str">
            <v>V</v>
          </cell>
          <cell r="G224">
            <v>28</v>
          </cell>
          <cell r="H224" t="str">
            <v>TRIACTIVA</v>
          </cell>
          <cell r="I224">
            <v>2.09606481481481E-2</v>
          </cell>
          <cell r="K224">
            <v>2.09606481481481E-2</v>
          </cell>
        </row>
        <row r="225">
          <cell r="B225">
            <v>8412</v>
          </cell>
          <cell r="C225" t="str">
            <v>Franc</v>
          </cell>
          <cell r="D225" t="str">
            <v>Capel Rubio</v>
          </cell>
          <cell r="E225" t="str">
            <v>ABM</v>
          </cell>
          <cell r="F225" t="str">
            <v>V</v>
          </cell>
          <cell r="G225">
            <v>28</v>
          </cell>
          <cell r="H225" t="str">
            <v>TRIACTIVA</v>
          </cell>
          <cell r="I225">
            <v>4.2766203703703702E-2</v>
          </cell>
          <cell r="K225">
            <v>2.1805555555555599E-2</v>
          </cell>
        </row>
        <row r="226">
          <cell r="B226">
            <v>8491</v>
          </cell>
          <cell r="C226" t="str">
            <v>Erik</v>
          </cell>
          <cell r="D226" t="str">
            <v>Gutiérrez Fernández</v>
          </cell>
          <cell r="E226" t="str">
            <v>ABM</v>
          </cell>
          <cell r="F226" t="str">
            <v>V</v>
          </cell>
          <cell r="G226">
            <v>28</v>
          </cell>
          <cell r="H226" t="str">
            <v>TRIACTIVA</v>
          </cell>
          <cell r="I226">
            <v>6.5069444444444402E-2</v>
          </cell>
          <cell r="J226">
            <v>6.5069444444444402E-2</v>
          </cell>
          <cell r="K226">
            <v>2.23032407407407E-2</v>
          </cell>
        </row>
        <row r="227">
          <cell r="B227">
            <v>8244</v>
          </cell>
          <cell r="C227" t="str">
            <v>Arnau</v>
          </cell>
          <cell r="D227" t="str">
            <v>Grau Ferrer</v>
          </cell>
          <cell r="E227" t="str">
            <v>ABM</v>
          </cell>
          <cell r="F227" t="str">
            <v>V</v>
          </cell>
          <cell r="G227">
            <v>44</v>
          </cell>
          <cell r="H227" t="str">
            <v>TRIACTIVA A</v>
          </cell>
          <cell r="I227">
            <v>6.4745370370370398E-2</v>
          </cell>
          <cell r="J227">
            <v>6.4745370370370398E-2</v>
          </cell>
          <cell r="K227">
            <v>2.1053240740740699E-2</v>
          </cell>
        </row>
        <row r="228">
          <cell r="B228">
            <v>8450</v>
          </cell>
          <cell r="C228" t="str">
            <v>Jordi</v>
          </cell>
          <cell r="D228" t="str">
            <v>Muñoz Pous</v>
          </cell>
          <cell r="E228" t="str">
            <v>ABM</v>
          </cell>
          <cell r="F228" t="str">
            <v>V</v>
          </cell>
          <cell r="G228">
            <v>44</v>
          </cell>
          <cell r="H228" t="str">
            <v>TRIACTIVA A</v>
          </cell>
          <cell r="I228">
            <v>2.1458333333333302E-2</v>
          </cell>
          <cell r="K228">
            <v>2.1458333333333302E-2</v>
          </cell>
        </row>
        <row r="229">
          <cell r="B229">
            <v>8337</v>
          </cell>
          <cell r="C229" t="str">
            <v>Estel</v>
          </cell>
          <cell r="D229" t="str">
            <v>Morera Rosell</v>
          </cell>
          <cell r="E229" t="str">
            <v>ABF</v>
          </cell>
          <cell r="F229" t="str">
            <v>V</v>
          </cell>
          <cell r="G229">
            <v>44</v>
          </cell>
          <cell r="H229" t="str">
            <v>TRIACTIVA A</v>
          </cell>
          <cell r="I229">
            <v>4.3692129629629602E-2</v>
          </cell>
          <cell r="K229">
            <v>2.22337962962963E-2</v>
          </cell>
        </row>
        <row r="230">
          <cell r="B230">
            <v>1274</v>
          </cell>
          <cell r="C230" t="str">
            <v>XAVIER</v>
          </cell>
          <cell r="D230" t="str">
            <v>GISPERT PORCAR</v>
          </cell>
          <cell r="E230" t="str">
            <v>V1M</v>
          </cell>
          <cell r="F230" t="str">
            <v>V</v>
          </cell>
          <cell r="G230">
            <v>990</v>
          </cell>
          <cell r="H230" t="str">
            <v>TRIACTIVA L AMETLLA DEL VALLES</v>
          </cell>
          <cell r="I230">
            <v>1.9398148148148098E-2</v>
          </cell>
          <cell r="K230">
            <v>1.9398148148148098E-2</v>
          </cell>
        </row>
        <row r="231">
          <cell r="B231">
            <v>4610</v>
          </cell>
          <cell r="C231" t="str">
            <v>WILLIAM</v>
          </cell>
          <cell r="D231" t="str">
            <v>GISPERT JONES</v>
          </cell>
          <cell r="E231" t="str">
            <v>SUB23M</v>
          </cell>
          <cell r="F231" t="str">
            <v>V</v>
          </cell>
          <cell r="G231">
            <v>990</v>
          </cell>
          <cell r="H231" t="str">
            <v>TRIACTIVA L AMETLLA DEL VALLES</v>
          </cell>
          <cell r="I231">
            <v>4.0162037037037003E-2</v>
          </cell>
          <cell r="K231">
            <v>2.0763888888888901E-2</v>
          </cell>
        </row>
        <row r="232">
          <cell r="B232">
            <v>4880</v>
          </cell>
          <cell r="C232" t="str">
            <v>SERGIO</v>
          </cell>
          <cell r="D232" t="str">
            <v>RODRIGUEZ CAMACHO</v>
          </cell>
          <cell r="E232" t="str">
            <v>ABM</v>
          </cell>
          <cell r="F232" t="str">
            <v>V</v>
          </cell>
          <cell r="G232">
            <v>990</v>
          </cell>
          <cell r="H232" t="str">
            <v>TRIACTIVA L AMETLLA DEL VALLES</v>
          </cell>
          <cell r="I232">
            <v>6.1122685185185197E-2</v>
          </cell>
          <cell r="J232">
            <v>6.1122685185185197E-2</v>
          </cell>
          <cell r="K232">
            <v>2.09606481481481E-2</v>
          </cell>
        </row>
        <row r="233">
          <cell r="B233">
            <v>5647</v>
          </cell>
          <cell r="C233" t="str">
            <v>FERRAN</v>
          </cell>
          <cell r="D233" t="str">
            <v>COLL ARXER</v>
          </cell>
          <cell r="E233" t="str">
            <v>ABM</v>
          </cell>
          <cell r="F233" t="str">
            <v>V</v>
          </cell>
          <cell r="G233">
            <v>964</v>
          </cell>
          <cell r="H233" t="str">
            <v>TRIATLO FISIORUTPUJOL.COM</v>
          </cell>
          <cell r="I233">
            <v>1.7708333333333302E-2</v>
          </cell>
          <cell r="K233">
            <v>1.7708333333333302E-2</v>
          </cell>
        </row>
        <row r="234">
          <cell r="B234">
            <v>2476</v>
          </cell>
          <cell r="C234" t="str">
            <v>JOSE LUIS</v>
          </cell>
          <cell r="D234" t="str">
            <v>CRUZ INFANTES</v>
          </cell>
          <cell r="E234" t="str">
            <v>V1M</v>
          </cell>
          <cell r="F234" t="str">
            <v>V</v>
          </cell>
          <cell r="G234">
            <v>964</v>
          </cell>
          <cell r="H234" t="str">
            <v>TRIATLO FISIORUTPUJOL.COM</v>
          </cell>
          <cell r="I234">
            <v>3.6469907407407402E-2</v>
          </cell>
          <cell r="K234">
            <v>1.8761574074074101E-2</v>
          </cell>
        </row>
        <row r="235">
          <cell r="B235">
            <v>3312</v>
          </cell>
          <cell r="C235" t="str">
            <v>ALBERT</v>
          </cell>
          <cell r="D235" t="str">
            <v>LOPEZ MUÑOZ</v>
          </cell>
          <cell r="E235" t="str">
            <v>ABM</v>
          </cell>
          <cell r="F235" t="str">
            <v>V</v>
          </cell>
          <cell r="G235">
            <v>964</v>
          </cell>
          <cell r="H235" t="str">
            <v>TRIATLO FISIORUTPUJOL.COM</v>
          </cell>
          <cell r="I235">
            <v>5.6041666666666698E-2</v>
          </cell>
          <cell r="J235">
            <v>5.6041666666666698E-2</v>
          </cell>
          <cell r="K235">
            <v>1.9571759259259299E-2</v>
          </cell>
        </row>
        <row r="236">
          <cell r="B236">
            <v>8381</v>
          </cell>
          <cell r="C236" t="str">
            <v>Roger</v>
          </cell>
          <cell r="D236" t="str">
            <v>Seguí Sardà</v>
          </cell>
          <cell r="E236" t="str">
            <v>ABM</v>
          </cell>
          <cell r="F236" t="str">
            <v>V</v>
          </cell>
          <cell r="G236">
            <v>29</v>
          </cell>
          <cell r="H236" t="str">
            <v>Triatló Fisiorutpujol.com Open</v>
          </cell>
          <cell r="I236">
            <v>1.9224537037036998E-2</v>
          </cell>
          <cell r="K236">
            <v>1.9224537037036998E-2</v>
          </cell>
        </row>
        <row r="237">
          <cell r="B237">
            <v>8284</v>
          </cell>
          <cell r="C237" t="str">
            <v>Tomàs</v>
          </cell>
          <cell r="D237" t="str">
            <v>Serrano Gironès</v>
          </cell>
          <cell r="E237" t="str">
            <v>ABM</v>
          </cell>
          <cell r="F237" t="str">
            <v>V</v>
          </cell>
          <cell r="G237">
            <v>29</v>
          </cell>
          <cell r="H237" t="str">
            <v>Triatló Fisiorutpujol.com Open</v>
          </cell>
          <cell r="I237">
            <v>3.9699074074074102E-2</v>
          </cell>
          <cell r="K237">
            <v>2.0474537037036999E-2</v>
          </cell>
        </row>
        <row r="238">
          <cell r="B238">
            <v>8016</v>
          </cell>
          <cell r="C238" t="str">
            <v>Oriol</v>
          </cell>
          <cell r="D238" t="str">
            <v>Angulo Roig</v>
          </cell>
          <cell r="E238" t="str">
            <v>ABM</v>
          </cell>
          <cell r="F238" t="str">
            <v>V</v>
          </cell>
          <cell r="G238">
            <v>29</v>
          </cell>
          <cell r="H238" t="str">
            <v>Triatló Fisiorutpujol.com Open</v>
          </cell>
          <cell r="I238">
            <v>6.0821759259259298E-2</v>
          </cell>
          <cell r="J238">
            <v>6.0821759259259298E-2</v>
          </cell>
          <cell r="K238">
            <v>2.1122685185185199E-2</v>
          </cell>
        </row>
        <row r="239">
          <cell r="B239">
            <v>8234</v>
          </cell>
          <cell r="C239" t="str">
            <v>RUBEN</v>
          </cell>
          <cell r="D239" t="str">
            <v>ESPEJO</v>
          </cell>
          <cell r="E239" t="str">
            <v>ABM</v>
          </cell>
          <cell r="F239" t="str">
            <v>V</v>
          </cell>
          <cell r="G239">
            <v>45</v>
          </cell>
          <cell r="H239" t="str">
            <v>TRIATLO MONTORNÈS</v>
          </cell>
          <cell r="I239">
            <v>4.8587962962962999E-2</v>
          </cell>
          <cell r="K239">
            <v>2.3587962962963002E-2</v>
          </cell>
        </row>
        <row r="240">
          <cell r="B240">
            <v>8227</v>
          </cell>
          <cell r="C240" t="str">
            <v>JORDI</v>
          </cell>
          <cell r="D240" t="str">
            <v>CALVO</v>
          </cell>
          <cell r="E240" t="str">
            <v>ABM</v>
          </cell>
          <cell r="F240" t="str">
            <v>V</v>
          </cell>
          <cell r="G240">
            <v>45</v>
          </cell>
          <cell r="H240" t="str">
            <v>TRIATLO MONTORNÈS</v>
          </cell>
          <cell r="I240">
            <v>7.2893518518518496E-2</v>
          </cell>
          <cell r="J240">
            <v>7.2893518518518496E-2</v>
          </cell>
          <cell r="K240">
            <v>2.4305555555555601E-2</v>
          </cell>
        </row>
        <row r="241">
          <cell r="B241">
            <v>8162</v>
          </cell>
          <cell r="C241" t="str">
            <v>JULIA</v>
          </cell>
          <cell r="D241" t="str">
            <v>LLONCH</v>
          </cell>
          <cell r="E241" t="str">
            <v>ABF</v>
          </cell>
          <cell r="F241" t="str">
            <v>V</v>
          </cell>
          <cell r="G241">
            <v>45</v>
          </cell>
          <cell r="H241" t="str">
            <v>TRIATLO MONTORNÈS</v>
          </cell>
          <cell r="I241">
            <v>2.5000000000000001E-2</v>
          </cell>
          <cell r="K241">
            <v>2.5000000000000001E-2</v>
          </cell>
        </row>
        <row r="242">
          <cell r="B242">
            <v>8239</v>
          </cell>
          <cell r="C242" t="str">
            <v>Xavier</v>
          </cell>
          <cell r="D242" t="str">
            <v>agustina</v>
          </cell>
          <cell r="E242" t="str">
            <v>ABM</v>
          </cell>
          <cell r="F242" t="str">
            <v>V</v>
          </cell>
          <cell r="G242">
            <v>30</v>
          </cell>
          <cell r="H242" t="str">
            <v>TRI-CAMPIO</v>
          </cell>
          <cell r="I242">
            <v>2.2638888888888899E-2</v>
          </cell>
          <cell r="K242">
            <v>2.2638888888888899E-2</v>
          </cell>
        </row>
        <row r="243">
          <cell r="B243">
            <v>8207</v>
          </cell>
          <cell r="C243" t="str">
            <v>Juan Carlos</v>
          </cell>
          <cell r="D243" t="str">
            <v>Mojica Pérez</v>
          </cell>
          <cell r="E243" t="str">
            <v>ABM</v>
          </cell>
          <cell r="F243" t="str">
            <v>V</v>
          </cell>
          <cell r="G243">
            <v>30</v>
          </cell>
          <cell r="H243" t="str">
            <v>TRI-CAMPIO</v>
          </cell>
          <cell r="I243">
            <v>4.59837962962963E-2</v>
          </cell>
          <cell r="K243">
            <v>2.3344907407407401E-2</v>
          </cell>
        </row>
        <row r="244">
          <cell r="B244">
            <v>8140</v>
          </cell>
          <cell r="C244" t="str">
            <v>Andrew</v>
          </cell>
          <cell r="D244" t="str">
            <v>Marsal</v>
          </cell>
          <cell r="E244" t="str">
            <v>ABM</v>
          </cell>
          <cell r="F244" t="str">
            <v>V</v>
          </cell>
          <cell r="G244">
            <v>30</v>
          </cell>
          <cell r="H244" t="str">
            <v>TRI-CAMPIO</v>
          </cell>
          <cell r="I244">
            <v>7.0682870370370396E-2</v>
          </cell>
          <cell r="J244">
            <v>7.0682870370370396E-2</v>
          </cell>
          <cell r="K244">
            <v>2.4699074074074099E-2</v>
          </cell>
        </row>
        <row r="245">
          <cell r="B245">
            <v>4870</v>
          </cell>
          <cell r="C245" t="str">
            <v>ISAM</v>
          </cell>
          <cell r="D245" t="str">
            <v>MOUNIR EL MRABET</v>
          </cell>
          <cell r="E245" t="str">
            <v>ABM</v>
          </cell>
          <cell r="F245" t="str">
            <v>V</v>
          </cell>
          <cell r="G245">
            <v>9113</v>
          </cell>
          <cell r="H245" t="str">
            <v>TRICBM-CALELLA</v>
          </cell>
          <cell r="I245">
            <v>1.7303240740740699E-2</v>
          </cell>
          <cell r="K245">
            <v>1.7303240740740699E-2</v>
          </cell>
        </row>
        <row r="246">
          <cell r="B246">
            <v>4246</v>
          </cell>
          <cell r="C246" t="str">
            <v>DAVID</v>
          </cell>
          <cell r="D246" t="str">
            <v>RAMIREZ GUILLAMON</v>
          </cell>
          <cell r="E246" t="str">
            <v>JNM</v>
          </cell>
          <cell r="F246" t="str">
            <v>V</v>
          </cell>
          <cell r="G246">
            <v>9113</v>
          </cell>
          <cell r="H246" t="str">
            <v>TRICBM-CALELLA</v>
          </cell>
          <cell r="I246">
            <v>5.8749999999999997E-2</v>
          </cell>
          <cell r="J246">
            <v>5.8749999999999997E-2</v>
          </cell>
          <cell r="K246">
            <v>2.06828703703704E-2</v>
          </cell>
        </row>
        <row r="247">
          <cell r="B247">
            <v>4234</v>
          </cell>
          <cell r="C247" t="str">
            <v>JOAN</v>
          </cell>
          <cell r="D247" t="str">
            <v>JIMENEZ FLORES</v>
          </cell>
          <cell r="E247" t="str">
            <v>CDM</v>
          </cell>
          <cell r="F247" t="str">
            <v>V</v>
          </cell>
          <cell r="G247">
            <v>9113</v>
          </cell>
          <cell r="H247" t="str">
            <v>TRICBM-CALELLA</v>
          </cell>
          <cell r="I247">
            <v>3.8067129629629597E-2</v>
          </cell>
          <cell r="K247">
            <v>2.0763888888888901E-2</v>
          </cell>
        </row>
        <row r="248">
          <cell r="B248">
            <v>3231</v>
          </cell>
          <cell r="C248" t="str">
            <v>BERTA</v>
          </cell>
          <cell r="D248" t="str">
            <v>BRUGUERA LOPEZ</v>
          </cell>
          <cell r="E248" t="str">
            <v>CDF</v>
          </cell>
          <cell r="F248" t="str">
            <v>H</v>
          </cell>
          <cell r="G248">
            <v>9113</v>
          </cell>
          <cell r="H248" t="str">
            <v>TRICBM-CALELLA</v>
          </cell>
          <cell r="I248">
            <v>2.1863425925925901E-2</v>
          </cell>
          <cell r="K248">
            <v>2.1863425925925901E-2</v>
          </cell>
        </row>
        <row r="249">
          <cell r="B249">
            <v>5549</v>
          </cell>
          <cell r="C249" t="str">
            <v>HELENA MARINA</v>
          </cell>
          <cell r="D249" t="str">
            <v>RODRIGO SANCHEZ</v>
          </cell>
          <cell r="E249" t="str">
            <v>CDF</v>
          </cell>
          <cell r="F249" t="str">
            <v>H</v>
          </cell>
          <cell r="G249">
            <v>9113</v>
          </cell>
          <cell r="H249" t="str">
            <v>TRICBM-CALELLA</v>
          </cell>
          <cell r="I249">
            <v>4.52893518518519E-2</v>
          </cell>
          <cell r="K249">
            <v>2.3425925925925899E-2</v>
          </cell>
        </row>
        <row r="250">
          <cell r="B250">
            <v>5306</v>
          </cell>
          <cell r="C250" t="str">
            <v>MARTA</v>
          </cell>
          <cell r="D250" t="str">
            <v>DOMINGUEZ</v>
          </cell>
          <cell r="E250" t="str">
            <v>CDF</v>
          </cell>
          <cell r="F250" t="str">
            <v>H</v>
          </cell>
          <cell r="G250">
            <v>9113</v>
          </cell>
          <cell r="H250" t="str">
            <v>TRICBM-CALELLA</v>
          </cell>
          <cell r="I250">
            <v>7.2476851851851806E-2</v>
          </cell>
          <cell r="J250">
            <v>7.2476851851851806E-2</v>
          </cell>
          <cell r="K250">
            <v>2.71875E-2</v>
          </cell>
        </row>
        <row r="251">
          <cell r="B251">
            <v>8049</v>
          </cell>
          <cell r="C251" t="str">
            <v>CRISTIAN</v>
          </cell>
          <cell r="D251" t="str">
            <v>MORALES INDIANO</v>
          </cell>
          <cell r="E251" t="str">
            <v>ABM</v>
          </cell>
          <cell r="F251" t="str">
            <v>V</v>
          </cell>
          <cell r="G251">
            <v>31</v>
          </cell>
          <cell r="H251" t="str">
            <v>TRIKIDS A-MASC 1</v>
          </cell>
          <cell r="I251">
            <v>2.1701388888888899E-2</v>
          </cell>
          <cell r="K251">
            <v>2.1701388888888899E-2</v>
          </cell>
        </row>
        <row r="252">
          <cell r="B252">
            <v>8062</v>
          </cell>
          <cell r="C252" t="str">
            <v>RUBEN</v>
          </cell>
          <cell r="D252" t="str">
            <v>ESLAVA BORRÁS</v>
          </cell>
          <cell r="E252" t="str">
            <v>ABM</v>
          </cell>
          <cell r="F252" t="str">
            <v>V</v>
          </cell>
          <cell r="G252">
            <v>31</v>
          </cell>
          <cell r="H252" t="str">
            <v>TRIKIDS A-MASC 1</v>
          </cell>
          <cell r="I252">
            <v>6.8506944444444398E-2</v>
          </cell>
          <cell r="J252">
            <v>6.8506944444444398E-2</v>
          </cell>
          <cell r="K252">
            <v>2.3391203703703699E-2</v>
          </cell>
        </row>
        <row r="253">
          <cell r="B253">
            <v>8255</v>
          </cell>
          <cell r="C253" t="str">
            <v>DAVID</v>
          </cell>
          <cell r="D253" t="str">
            <v>SANCHEZ JUSTO</v>
          </cell>
          <cell r="E253" t="str">
            <v>ABM</v>
          </cell>
          <cell r="F253" t="str">
            <v>V</v>
          </cell>
          <cell r="G253">
            <v>31</v>
          </cell>
          <cell r="H253" t="str">
            <v>TRIKIDS A-MASC 1</v>
          </cell>
          <cell r="I253">
            <v>4.5115740740740699E-2</v>
          </cell>
          <cell r="K253">
            <v>2.3414351851851901E-2</v>
          </cell>
        </row>
        <row r="254">
          <cell r="B254">
            <v>8423</v>
          </cell>
          <cell r="C254" t="str">
            <v>JACOBO</v>
          </cell>
          <cell r="D254" t="str">
            <v>LÓPEZ CAÑADAS</v>
          </cell>
          <cell r="E254" t="str">
            <v>ABM</v>
          </cell>
          <cell r="F254" t="str">
            <v>V</v>
          </cell>
          <cell r="G254">
            <v>32</v>
          </cell>
          <cell r="H254" t="str">
            <v>TRIKIDS B-MASC 2</v>
          </cell>
          <cell r="I254">
            <v>2.39583333333333E-2</v>
          </cell>
          <cell r="K254">
            <v>2.39583333333333E-2</v>
          </cell>
        </row>
        <row r="255">
          <cell r="B255">
            <v>8059</v>
          </cell>
          <cell r="C255" t="str">
            <v>POL</v>
          </cell>
          <cell r="D255" t="str">
            <v>SALA PARRA</v>
          </cell>
          <cell r="E255" t="str">
            <v>ABM</v>
          </cell>
          <cell r="F255" t="str">
            <v>V</v>
          </cell>
          <cell r="G255">
            <v>32</v>
          </cell>
          <cell r="H255" t="str">
            <v>TRIKIDS B-MASC 2</v>
          </cell>
          <cell r="I255">
            <v>4.8067129629629599E-2</v>
          </cell>
          <cell r="K255">
            <v>2.4108796296296298E-2</v>
          </cell>
        </row>
        <row r="256">
          <cell r="B256">
            <v>8273</v>
          </cell>
          <cell r="C256" t="str">
            <v>ISRAEL</v>
          </cell>
          <cell r="D256" t="str">
            <v>ROZAS ESTOR</v>
          </cell>
          <cell r="E256" t="str">
            <v>ABM</v>
          </cell>
          <cell r="F256" t="str">
            <v>V</v>
          </cell>
          <cell r="G256">
            <v>32</v>
          </cell>
          <cell r="H256" t="str">
            <v>TRIKIDS B-MASC 2</v>
          </cell>
          <cell r="I256">
            <v>7.2326388888888898E-2</v>
          </cell>
          <cell r="J256">
            <v>7.2326388888888898E-2</v>
          </cell>
          <cell r="K256">
            <v>2.42592592592593E-2</v>
          </cell>
        </row>
        <row r="257">
          <cell r="B257">
            <v>7047</v>
          </cell>
          <cell r="C257" t="str">
            <v>EDUARDO</v>
          </cell>
          <cell r="D257" t="str">
            <v>SILVA BICKENBACH</v>
          </cell>
          <cell r="E257" t="str">
            <v>ABM</v>
          </cell>
          <cell r="F257" t="str">
            <v>V</v>
          </cell>
          <cell r="G257">
            <v>33</v>
          </cell>
          <cell r="H257" t="str">
            <v>TRIKIDS C-MASC 3</v>
          </cell>
          <cell r="I257">
            <v>2.49884259259259E-2</v>
          </cell>
          <cell r="K257">
            <v>2.49884259259259E-2</v>
          </cell>
        </row>
        <row r="258">
          <cell r="B258">
            <v>8188</v>
          </cell>
          <cell r="C258" t="str">
            <v>CARLES</v>
          </cell>
          <cell r="D258" t="str">
            <v>MAJÓ CASAS</v>
          </cell>
          <cell r="E258" t="str">
            <v>ABM</v>
          </cell>
          <cell r="F258" t="str">
            <v>V</v>
          </cell>
          <cell r="G258">
            <v>33</v>
          </cell>
          <cell r="H258" t="str">
            <v>TRIKIDS C-MASC 3</v>
          </cell>
          <cell r="I258">
            <v>7.6122685185185196E-2</v>
          </cell>
          <cell r="J258">
            <v>7.6122685185185196E-2</v>
          </cell>
          <cell r="K258">
            <v>2.5069444444444401E-2</v>
          </cell>
        </row>
        <row r="259">
          <cell r="B259">
            <v>8011</v>
          </cell>
          <cell r="C259" t="str">
            <v>SERGIO</v>
          </cell>
          <cell r="D259" t="str">
            <v>FERNANDEZ SOLANO</v>
          </cell>
          <cell r="E259" t="str">
            <v>ABM</v>
          </cell>
          <cell r="F259" t="str">
            <v>V</v>
          </cell>
          <cell r="G259">
            <v>33</v>
          </cell>
          <cell r="H259" t="str">
            <v>TRIKIDS C-MASC 3</v>
          </cell>
          <cell r="I259">
            <v>5.1053240740740698E-2</v>
          </cell>
          <cell r="K259">
            <v>2.6064814814814801E-2</v>
          </cell>
        </row>
        <row r="260">
          <cell r="B260">
            <v>8003</v>
          </cell>
          <cell r="C260" t="str">
            <v>ALEX</v>
          </cell>
          <cell r="D260" t="str">
            <v>ASTUDILLO CASALS</v>
          </cell>
          <cell r="E260" t="str">
            <v>ABM</v>
          </cell>
          <cell r="F260" t="str">
            <v>V</v>
          </cell>
          <cell r="G260">
            <v>46</v>
          </cell>
          <cell r="H260" t="str">
            <v>TRIKIDS D-MIXTE1</v>
          </cell>
          <cell r="I260">
            <v>2.61921296296296E-2</v>
          </cell>
          <cell r="K260">
            <v>2.61921296296296E-2</v>
          </cell>
        </row>
        <row r="261">
          <cell r="B261">
            <v>8464</v>
          </cell>
          <cell r="C261" t="str">
            <v>DIANA</v>
          </cell>
          <cell r="D261" t="str">
            <v>RUIZ VIVANCOS</v>
          </cell>
          <cell r="E261" t="str">
            <v>ABF</v>
          </cell>
          <cell r="F261" t="str">
            <v>V</v>
          </cell>
          <cell r="G261">
            <v>46</v>
          </cell>
          <cell r="H261" t="str">
            <v>TRIKIDS D-MIXTE1</v>
          </cell>
          <cell r="I261">
            <v>8.3194444444444404E-2</v>
          </cell>
          <cell r="J261">
            <v>8.3194444444444404E-2</v>
          </cell>
          <cell r="K261">
            <v>2.7662037037036999E-2</v>
          </cell>
        </row>
        <row r="262">
          <cell r="B262">
            <v>8485</v>
          </cell>
          <cell r="C262" t="str">
            <v>EVA</v>
          </cell>
          <cell r="D262" t="str">
            <v>FABREGAT ARTERO</v>
          </cell>
          <cell r="E262" t="str">
            <v>ABF</v>
          </cell>
          <cell r="F262" t="str">
            <v>V</v>
          </cell>
          <cell r="G262">
            <v>46</v>
          </cell>
          <cell r="H262" t="str">
            <v>TRIKIDS D-MIXTE1</v>
          </cell>
          <cell r="I262">
            <v>5.5532407407407398E-2</v>
          </cell>
          <cell r="K262">
            <v>2.9340277777777798E-2</v>
          </cell>
        </row>
        <row r="263">
          <cell r="B263">
            <v>7043</v>
          </cell>
          <cell r="C263" t="str">
            <v>GUILLERMO</v>
          </cell>
          <cell r="D263" t="str">
            <v>LOPEZ LOPEZ</v>
          </cell>
          <cell r="E263" t="str">
            <v>ABM</v>
          </cell>
          <cell r="F263" t="str">
            <v>V</v>
          </cell>
          <cell r="G263">
            <v>47</v>
          </cell>
          <cell r="H263" t="str">
            <v>TRIKIDS E-MIXTE2</v>
          </cell>
          <cell r="I263">
            <v>3.58333333333333E-2</v>
          </cell>
          <cell r="K263">
            <v>9.8263888888888897E-3</v>
          </cell>
        </row>
        <row r="264">
          <cell r="B264">
            <v>8093</v>
          </cell>
          <cell r="C264" t="str">
            <v>MARI CARMEN</v>
          </cell>
          <cell r="D264" t="str">
            <v>LÓPEZ PEREZ</v>
          </cell>
          <cell r="E264" t="str">
            <v>ABF</v>
          </cell>
          <cell r="F264" t="str">
            <v>V</v>
          </cell>
          <cell r="G264">
            <v>47</v>
          </cell>
          <cell r="H264" t="str">
            <v>TRIKIDS E-MIXTE2</v>
          </cell>
          <cell r="I264">
            <v>2.6006944444444399E-2</v>
          </cell>
          <cell r="K264">
            <v>2.6006944444444399E-2</v>
          </cell>
        </row>
        <row r="265">
          <cell r="B265">
            <v>7044</v>
          </cell>
          <cell r="C265" t="str">
            <v>EDUARDO</v>
          </cell>
          <cell r="D265" t="str">
            <v>MARRODAN EZQUERRO</v>
          </cell>
          <cell r="E265" t="str">
            <v>ABM</v>
          </cell>
          <cell r="F265" t="str">
            <v>V</v>
          </cell>
          <cell r="G265">
            <v>47</v>
          </cell>
          <cell r="H265" t="str">
            <v>TRIKIDS E-MIXTE2</v>
          </cell>
          <cell r="I265">
            <v>7.4212962962962994E-2</v>
          </cell>
          <cell r="J265">
            <v>7.4212962962962994E-2</v>
          </cell>
          <cell r="K265">
            <v>3.8379629629629597E-2</v>
          </cell>
        </row>
        <row r="266">
          <cell r="B266">
            <v>8336</v>
          </cell>
          <cell r="C266" t="str">
            <v>JOSE</v>
          </cell>
          <cell r="D266" t="str">
            <v>OROZCO TIRADO</v>
          </cell>
          <cell r="E266" t="str">
            <v>ABM</v>
          </cell>
          <cell r="F266" t="str">
            <v>V</v>
          </cell>
          <cell r="G266">
            <v>34</v>
          </cell>
          <cell r="H266" t="str">
            <v>TRIMEDI 1</v>
          </cell>
          <cell r="I266">
            <v>2.0798611111111101E-2</v>
          </cell>
          <cell r="K266">
            <v>2.0798611111111101E-2</v>
          </cell>
        </row>
        <row r="267">
          <cell r="B267">
            <v>8113</v>
          </cell>
          <cell r="C267" t="str">
            <v>MARC</v>
          </cell>
          <cell r="D267" t="str">
            <v>CONSOLA PARRAGA</v>
          </cell>
          <cell r="E267" t="str">
            <v>ABM</v>
          </cell>
          <cell r="F267" t="str">
            <v>V</v>
          </cell>
          <cell r="G267">
            <v>34</v>
          </cell>
          <cell r="H267" t="str">
            <v>TRIMEDI 1</v>
          </cell>
          <cell r="I267">
            <v>6.3043981481481506E-2</v>
          </cell>
          <cell r="J267">
            <v>6.3043981481481506E-2</v>
          </cell>
          <cell r="K267">
            <v>2.08564814814815E-2</v>
          </cell>
        </row>
        <row r="268">
          <cell r="B268">
            <v>8438</v>
          </cell>
          <cell r="C268" t="str">
            <v>JORDI</v>
          </cell>
          <cell r="D268" t="str">
            <v>MIRÓ ACEDO</v>
          </cell>
          <cell r="E268" t="str">
            <v>ABM</v>
          </cell>
          <cell r="F268" t="str">
            <v>V</v>
          </cell>
          <cell r="G268">
            <v>34</v>
          </cell>
          <cell r="H268" t="str">
            <v>TRIMEDI 1</v>
          </cell>
          <cell r="I268">
            <v>4.2187500000000003E-2</v>
          </cell>
          <cell r="K268">
            <v>2.1388888888888902E-2</v>
          </cell>
        </row>
        <row r="269">
          <cell r="B269">
            <v>8072</v>
          </cell>
          <cell r="C269" t="str">
            <v>David</v>
          </cell>
          <cell r="D269" t="str">
            <v>Costa Orvay</v>
          </cell>
          <cell r="E269" t="str">
            <v>ABM</v>
          </cell>
          <cell r="F269" t="str">
            <v>V</v>
          </cell>
          <cell r="G269">
            <v>35</v>
          </cell>
          <cell r="H269" t="str">
            <v>Trimedi 2</v>
          </cell>
          <cell r="I269">
            <v>2.1423611111111102E-2</v>
          </cell>
          <cell r="K269">
            <v>2.1423611111111102E-2</v>
          </cell>
        </row>
        <row r="270">
          <cell r="B270">
            <v>8488</v>
          </cell>
          <cell r="C270" t="str">
            <v>Xavier</v>
          </cell>
          <cell r="D270" t="str">
            <v>Martinez Navarro</v>
          </cell>
          <cell r="E270" t="str">
            <v>ABM</v>
          </cell>
          <cell r="F270" t="str">
            <v>V</v>
          </cell>
          <cell r="G270">
            <v>35</v>
          </cell>
          <cell r="H270" t="str">
            <v>Trimedi 2</v>
          </cell>
          <cell r="I270">
            <v>4.4131944444444397E-2</v>
          </cell>
          <cell r="K270">
            <v>2.2708333333333299E-2</v>
          </cell>
        </row>
        <row r="271">
          <cell r="B271">
            <v>8465</v>
          </cell>
          <cell r="C271" t="str">
            <v>Amin</v>
          </cell>
          <cell r="D271" t="str">
            <v>Aissati Taadou</v>
          </cell>
          <cell r="E271" t="str">
            <v>ABM</v>
          </cell>
          <cell r="F271" t="str">
            <v>V</v>
          </cell>
          <cell r="G271">
            <v>35</v>
          </cell>
          <cell r="H271" t="str">
            <v>Trimedi 2</v>
          </cell>
          <cell r="I271">
            <v>6.72453703703704E-2</v>
          </cell>
          <cell r="J271">
            <v>6.72453703703704E-2</v>
          </cell>
          <cell r="K271">
            <v>2.3113425925925898E-2</v>
          </cell>
        </row>
        <row r="272">
          <cell r="B272">
            <v>8490</v>
          </cell>
          <cell r="C272" t="str">
            <v>Marta</v>
          </cell>
          <cell r="D272" t="str">
            <v>Martin</v>
          </cell>
          <cell r="E272" t="str">
            <v>ABF</v>
          </cell>
          <cell r="F272" t="str">
            <v>H</v>
          </cell>
          <cell r="G272">
            <v>8</v>
          </cell>
          <cell r="H272" t="str">
            <v>Z5 Open Femení</v>
          </cell>
          <cell r="I272">
            <v>2.08912037037037E-2</v>
          </cell>
          <cell r="K272">
            <v>2.08912037037037E-2</v>
          </cell>
        </row>
        <row r="273">
          <cell r="B273">
            <v>8541</v>
          </cell>
          <cell r="C273" t="str">
            <v>Jessica</v>
          </cell>
          <cell r="D273" t="str">
            <v>Gomez ballesta</v>
          </cell>
          <cell r="E273" t="str">
            <v>ABF</v>
          </cell>
          <cell r="F273" t="str">
            <v>H</v>
          </cell>
          <cell r="G273">
            <v>8</v>
          </cell>
          <cell r="H273" t="str">
            <v>Z5 Open Femení</v>
          </cell>
          <cell r="I273">
            <v>4.34606481481482E-2</v>
          </cell>
          <cell r="K273">
            <v>2.2569444444444399E-2</v>
          </cell>
        </row>
        <row r="274">
          <cell r="B274">
            <v>8237</v>
          </cell>
          <cell r="C274" t="str">
            <v>Vanesa</v>
          </cell>
          <cell r="D274" t="str">
            <v>Bautista Mira</v>
          </cell>
          <cell r="E274" t="str">
            <v>ABF</v>
          </cell>
          <cell r="F274" t="str">
            <v>H</v>
          </cell>
          <cell r="G274">
            <v>8</v>
          </cell>
          <cell r="H274" t="str">
            <v>Z5 Open Femení</v>
          </cell>
          <cell r="I274">
            <v>7.2777777777777802E-2</v>
          </cell>
          <cell r="J274">
            <v>7.2777777777777802E-2</v>
          </cell>
          <cell r="K274">
            <v>2.9317129629629599E-2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9"/>
  <sheetViews>
    <sheetView tabSelected="1" workbookViewId="0">
      <selection activeCell="A2" sqref="A2"/>
    </sheetView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x14ac:dyDescent="0.25">
      <c r="A2" s="15" t="s">
        <v>27</v>
      </c>
      <c r="B2" s="15" t="s">
        <v>28</v>
      </c>
      <c r="C2" s="15">
        <v>37</v>
      </c>
      <c r="D2" s="16" t="s">
        <v>29</v>
      </c>
      <c r="E2" s="15" t="s">
        <v>37</v>
      </c>
      <c r="F2" s="15" t="s">
        <v>38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668050</v>
      </c>
      <c r="M2" s="19">
        <f>((L2-K2)/60000)/1440</f>
        <v>7.037615740740741E-3</v>
      </c>
      <c r="N2" s="17">
        <v>1395550</v>
      </c>
      <c r="O2" s="20">
        <f>(N2-K2)/60000/1440</f>
        <v>1.5457754629629629E-2</v>
      </c>
      <c r="P2" s="17">
        <v>706650</v>
      </c>
      <c r="Q2" s="19">
        <f>(P2-K2)/60000/1440</f>
        <v>7.4843749999999997E-3</v>
      </c>
      <c r="R2" s="17">
        <v>1435900</v>
      </c>
      <c r="S2" s="20">
        <f>(R2-K2)/60000/1440</f>
        <v>1.5924768518518519E-2</v>
      </c>
      <c r="T2" s="21">
        <f>VLOOKUP(C2,[1]Xips_FCTRI!$B$2:$K$274,10,FALSE)</f>
        <v>1.9930555555555601E-2</v>
      </c>
      <c r="U2" s="22">
        <f>M2</f>
        <v>7.037615740740741E-3</v>
      </c>
      <c r="V2" s="23">
        <f>(Q2-M2)</f>
        <v>4.4675925925925872E-4</v>
      </c>
      <c r="W2" s="24">
        <f>(O2-Q2)</f>
        <v>7.9733796296296289E-3</v>
      </c>
      <c r="X2" s="25">
        <f>(S2-O2)</f>
        <v>4.6701388888889007E-4</v>
      </c>
      <c r="Y2" s="26">
        <f>T2-SUM(U2:X2)</f>
        <v>4.005787037037082E-3</v>
      </c>
      <c r="Z2" s="27">
        <f>SUM(T1:T2)</f>
        <v>1.9930555555555601E-2</v>
      </c>
      <c r="AA2" s="28" t="e">
        <f>#REF!</f>
        <v>#REF!</v>
      </c>
      <c r="AB2" s="29">
        <v>1</v>
      </c>
      <c r="AC2" s="71"/>
    </row>
    <row r="3" spans="1:29" x14ac:dyDescent="0.25">
      <c r="A3" s="15" t="s">
        <v>621</v>
      </c>
      <c r="B3" s="15" t="s">
        <v>373</v>
      </c>
      <c r="C3" s="15">
        <v>8309</v>
      </c>
      <c r="D3" s="16" t="s">
        <v>374</v>
      </c>
      <c r="E3" s="15" t="s">
        <v>626</v>
      </c>
      <c r="F3" s="15" t="s">
        <v>627</v>
      </c>
      <c r="G3" s="17" t="s">
        <v>169</v>
      </c>
      <c r="H3" s="17" t="s">
        <v>602</v>
      </c>
      <c r="I3" s="17" t="s">
        <v>170</v>
      </c>
      <c r="J3" s="18" t="s">
        <v>624</v>
      </c>
      <c r="K3" s="17">
        <v>120000</v>
      </c>
      <c r="L3" s="17">
        <v>797350</v>
      </c>
      <c r="M3" s="19">
        <f>((L3-K3)/60000)/1440</f>
        <v>7.8396990740740736E-3</v>
      </c>
      <c r="N3" s="17">
        <v>1520450</v>
      </c>
      <c r="O3" s="20">
        <f>(N3-K3)/60000/1440</f>
        <v>1.6208912037037036E-2</v>
      </c>
      <c r="P3" s="17">
        <v>843450</v>
      </c>
      <c r="Q3" s="19">
        <f>(P3-K3)/60000/1440</f>
        <v>8.3732638888888884E-3</v>
      </c>
      <c r="R3" s="17">
        <v>1567300</v>
      </c>
      <c r="S3" s="20">
        <f>(R3-K3)/60000/1440</f>
        <v>1.6751157407407406E-2</v>
      </c>
      <c r="T3" s="21">
        <f>VLOOKUP(C3,[1]Xips_FCTRI!$B$2:$K$274,10,FALSE)</f>
        <v>2.0775462962962999E-2</v>
      </c>
      <c r="U3" s="22">
        <f>M3</f>
        <v>7.8396990740740736E-3</v>
      </c>
      <c r="V3" s="23">
        <f>(Q3-M3)</f>
        <v>5.3356481481481484E-4</v>
      </c>
      <c r="W3" s="24">
        <f>(O3-Q3)</f>
        <v>7.8356481481481471E-3</v>
      </c>
      <c r="X3" s="25">
        <f>(S3-O3)</f>
        <v>5.4224537037037002E-4</v>
      </c>
      <c r="Y3" s="26">
        <f>T3-SUM(U3:X3)</f>
        <v>4.0243055555555934E-3</v>
      </c>
      <c r="Z3" s="27">
        <f>SUM(T1:T3)</f>
        <v>4.07060185185186E-2</v>
      </c>
      <c r="AA3" s="28" t="str">
        <f>AA1</f>
        <v>TT_FCTRI</v>
      </c>
      <c r="AB3" s="29">
        <v>4</v>
      </c>
      <c r="AC3" s="71"/>
    </row>
    <row r="4" spans="1:29" x14ac:dyDescent="0.25">
      <c r="A4" s="15" t="s">
        <v>645</v>
      </c>
      <c r="B4" s="15" t="s">
        <v>373</v>
      </c>
      <c r="C4" s="15">
        <v>8211</v>
      </c>
      <c r="D4" s="16" t="s">
        <v>374</v>
      </c>
      <c r="E4" s="15" t="s">
        <v>648</v>
      </c>
      <c r="F4" s="15" t="s">
        <v>649</v>
      </c>
      <c r="G4" s="17" t="s">
        <v>169</v>
      </c>
      <c r="H4" s="17" t="s">
        <v>602</v>
      </c>
      <c r="I4" s="17" t="s">
        <v>170</v>
      </c>
      <c r="J4" s="18" t="s">
        <v>647</v>
      </c>
      <c r="K4" s="17">
        <v>120000</v>
      </c>
      <c r="L4" s="17">
        <v>3005850</v>
      </c>
      <c r="M4" s="19">
        <f>((L4-K4)/60000)/1440</f>
        <v>3.3401041666666666E-2</v>
      </c>
      <c r="N4" s="17">
        <v>3832150</v>
      </c>
      <c r="O4" s="20">
        <f>(N4-K4)/60000/1440</f>
        <v>4.2964699074074075E-2</v>
      </c>
      <c r="P4" s="17">
        <v>3075150</v>
      </c>
      <c r="Q4" s="19">
        <f>(P4-K4)/60000/1440</f>
        <v>3.4203125000000001E-2</v>
      </c>
      <c r="R4" s="17">
        <v>3885350</v>
      </c>
      <c r="S4" s="20">
        <f>(R4-K4)/60000/1440</f>
        <v>4.3580439814814818E-2</v>
      </c>
      <c r="T4" s="21">
        <f>VLOOKUP(C4,[1]Xips_FCTRI!$B$2:$K$274,10,FALSE)</f>
        <v>2.4456018518518498E-2</v>
      </c>
      <c r="U4" s="22">
        <f>M4-T5</f>
        <v>1.4801504629629664E-2</v>
      </c>
      <c r="V4" s="23">
        <f>(Q4-M4)</f>
        <v>8.020833333333352E-4</v>
      </c>
      <c r="W4" s="24">
        <f>(O4-Q4)</f>
        <v>8.7615740740740744E-3</v>
      </c>
      <c r="X4" s="25">
        <f>(S4-O4)</f>
        <v>6.1574074074074309E-4</v>
      </c>
      <c r="Y4" s="26">
        <f>T4-SUM(U4:X4)</f>
        <v>-5.2488425925931864E-4</v>
      </c>
      <c r="Z4" s="27">
        <f>SUM(T3:T5)</f>
        <v>6.3831018518518495E-2</v>
      </c>
      <c r="AA4" s="28" t="str">
        <f>AA3</f>
        <v>TT_FCTRI</v>
      </c>
      <c r="AB4" s="29">
        <v>8</v>
      </c>
      <c r="AC4" s="71"/>
    </row>
    <row r="5" spans="1:29" x14ac:dyDescent="0.25">
      <c r="A5" s="15" t="s">
        <v>433</v>
      </c>
      <c r="B5" s="15" t="s">
        <v>373</v>
      </c>
      <c r="C5" s="15">
        <v>8141</v>
      </c>
      <c r="D5" s="16" t="s">
        <v>374</v>
      </c>
      <c r="E5" s="15" t="s">
        <v>171</v>
      </c>
      <c r="F5" s="15" t="s">
        <v>435</v>
      </c>
      <c r="G5" s="17" t="s">
        <v>169</v>
      </c>
      <c r="H5" s="17" t="str">
        <f>I5</f>
        <v>M</v>
      </c>
      <c r="I5" s="17" t="s">
        <v>170</v>
      </c>
      <c r="J5" s="18" t="s">
        <v>434</v>
      </c>
      <c r="K5" s="17">
        <v>120000</v>
      </c>
      <c r="L5" s="17">
        <v>2314350</v>
      </c>
      <c r="M5" s="19">
        <f>((L5-K5)/60000)/1440</f>
        <v>2.5397569444444441E-2</v>
      </c>
      <c r="N5" s="17">
        <v>2987850</v>
      </c>
      <c r="O5" s="20">
        <f>(N5-K5)/60000/1440</f>
        <v>3.3192708333333334E-2</v>
      </c>
      <c r="P5" s="17">
        <v>2353800</v>
      </c>
      <c r="Q5" s="19">
        <f>(P5-K5)/60000/1440</f>
        <v>2.5854166666666664E-2</v>
      </c>
      <c r="R5" s="17">
        <v>3026350</v>
      </c>
      <c r="S5" s="20">
        <f>(R5-K5)/60000/1440</f>
        <v>3.3638310185185184E-2</v>
      </c>
      <c r="T5" s="21">
        <f>VLOOKUP(C5,[1]Xips_FCTRI!$B$2:$K$274,10,FALSE)</f>
        <v>1.8599537037037001E-2</v>
      </c>
      <c r="U5" s="22">
        <f>M5-T6</f>
        <v>2.758680555555542E-3</v>
      </c>
      <c r="V5" s="23">
        <f>(Q5-M5)</f>
        <v>4.5659722222222282E-4</v>
      </c>
      <c r="W5" s="24">
        <f>(O5-Q5)</f>
        <v>7.3385416666666703E-3</v>
      </c>
      <c r="X5" s="25">
        <f>(S5-O5)</f>
        <v>4.4560185185184981E-4</v>
      </c>
      <c r="Y5" s="26">
        <f>T5-SUM(U5:X5)</f>
        <v>7.6001157407407163E-3</v>
      </c>
      <c r="Z5" s="27">
        <f>SUM(T4:T6)</f>
        <v>6.5694444444444403E-2</v>
      </c>
      <c r="AA5" s="28">
        <f>Z5</f>
        <v>6.5694444444444403E-2</v>
      </c>
      <c r="AB5" s="29">
        <v>1</v>
      </c>
      <c r="AC5" s="71"/>
    </row>
    <row r="6" spans="1:29" x14ac:dyDescent="0.25">
      <c r="A6" s="15" t="s">
        <v>567</v>
      </c>
      <c r="B6" s="15" t="s">
        <v>373</v>
      </c>
      <c r="C6" s="15">
        <v>8239</v>
      </c>
      <c r="D6" s="16" t="s">
        <v>374</v>
      </c>
      <c r="E6" s="15" t="s">
        <v>332</v>
      </c>
      <c r="F6" s="15" t="s">
        <v>572</v>
      </c>
      <c r="G6" s="17" t="s">
        <v>169</v>
      </c>
      <c r="H6" s="17" t="str">
        <f>I6</f>
        <v>M</v>
      </c>
      <c r="I6" s="17" t="s">
        <v>170</v>
      </c>
      <c r="J6" s="18" t="s">
        <v>570</v>
      </c>
      <c r="K6" s="17">
        <v>120000</v>
      </c>
      <c r="L6" s="17">
        <v>809700</v>
      </c>
      <c r="M6" s="19">
        <f>((L6-K6)/60000)/1440</f>
        <v>7.9826388888888881E-3</v>
      </c>
      <c r="N6" s="17">
        <v>1619950</v>
      </c>
      <c r="O6" s="20">
        <f>(N6-K6)/60000/1440</f>
        <v>1.7360532407407408E-2</v>
      </c>
      <c r="P6" s="17">
        <v>863600</v>
      </c>
      <c r="Q6" s="19">
        <f>(P6-K6)/60000/1440</f>
        <v>8.6064814814814806E-3</v>
      </c>
      <c r="R6" s="17">
        <v>1666900</v>
      </c>
      <c r="S6" s="20">
        <f>(R6-K6)/60000/1440</f>
        <v>1.7903935185185186E-2</v>
      </c>
      <c r="T6" s="21">
        <f>VLOOKUP(C6,[1]Xips_FCTRI!$B$2:$K$274,10,FALSE)</f>
        <v>2.2638888888888899E-2</v>
      </c>
      <c r="U6" s="22">
        <f>M6</f>
        <v>7.9826388888888881E-3</v>
      </c>
      <c r="V6" s="23">
        <f>(Q6-M6)</f>
        <v>6.238425925925925E-4</v>
      </c>
      <c r="W6" s="24">
        <f>(O6-Q6)</f>
        <v>8.7540509259259273E-3</v>
      </c>
      <c r="X6" s="25">
        <f>(S6-O6)</f>
        <v>5.4340277777777807E-4</v>
      </c>
      <c r="Y6" s="26">
        <f>T6-SUM(U6:X6)</f>
        <v>4.7349537037037134E-3</v>
      </c>
      <c r="Z6" s="27">
        <f>SUM(T4:T6)</f>
        <v>6.5694444444444403E-2</v>
      </c>
      <c r="AA6" s="28" t="str">
        <f>AA4</f>
        <v>TT_FCTRI</v>
      </c>
      <c r="AB6" s="29">
        <v>23</v>
      </c>
      <c r="AC6" s="71"/>
    </row>
    <row r="7" spans="1:29" x14ac:dyDescent="0.25">
      <c r="A7" s="15" t="s">
        <v>39</v>
      </c>
      <c r="B7" s="15" t="s">
        <v>28</v>
      </c>
      <c r="C7" s="15">
        <v>2757</v>
      </c>
      <c r="D7" s="16" t="s">
        <v>166</v>
      </c>
      <c r="E7" s="15" t="s">
        <v>232</v>
      </c>
      <c r="F7" s="15" t="s">
        <v>233</v>
      </c>
      <c r="G7" s="17" t="s">
        <v>234</v>
      </c>
      <c r="H7" s="17" t="str">
        <f>I7</f>
        <v>M</v>
      </c>
      <c r="I7" s="17" t="s">
        <v>170</v>
      </c>
      <c r="J7" s="18" t="s">
        <v>42</v>
      </c>
      <c r="K7" s="17">
        <v>0</v>
      </c>
      <c r="L7" s="17">
        <v>519050</v>
      </c>
      <c r="M7" s="19">
        <f>((L7-K7)/60000)/1440</f>
        <v>6.0075231481481481E-3</v>
      </c>
      <c r="N7" s="17">
        <v>1146850</v>
      </c>
      <c r="O7" s="20">
        <f>(N7-K7)/60000/1440</f>
        <v>1.3273726851851851E-2</v>
      </c>
      <c r="P7" s="17">
        <v>554800</v>
      </c>
      <c r="Q7" s="19">
        <f>(P7-K7)/60000/1440</f>
        <v>6.4212962962962956E-3</v>
      </c>
      <c r="R7" s="17">
        <v>1177550</v>
      </c>
      <c r="S7" s="20">
        <f>(R7-K7)/60000/1440</f>
        <v>1.3629050925925925E-2</v>
      </c>
      <c r="T7" s="21">
        <f>VLOOKUP(C7,[1]Xips_FCTRI!$B$2:$K$274,10,FALSE)</f>
        <v>1.7094907407407399E-2</v>
      </c>
      <c r="U7" s="22">
        <f>M7</f>
        <v>6.0075231481481481E-3</v>
      </c>
      <c r="V7" s="23">
        <f>(Q7-M7)</f>
        <v>4.1377314814814749E-4</v>
      </c>
      <c r="W7" s="24">
        <f>(O7-Q7)</f>
        <v>6.8524305555555552E-3</v>
      </c>
      <c r="X7" s="25">
        <f>(S7-O7)</f>
        <v>3.5532407407407388E-4</v>
      </c>
      <c r="Y7" s="26">
        <f>T7-SUM(U7:X7)</f>
        <v>3.4658564814814743E-3</v>
      </c>
      <c r="Z7" s="27">
        <f>SUM(T5:T7)</f>
        <v>5.83333333333333E-2</v>
      </c>
      <c r="AA7" s="28">
        <f>AA5</f>
        <v>6.5694444444444403E-2</v>
      </c>
      <c r="AB7" s="29">
        <v>10</v>
      </c>
      <c r="AC7" s="71"/>
    </row>
    <row r="8" spans="1:29" x14ac:dyDescent="0.25">
      <c r="A8" s="15" t="s">
        <v>539</v>
      </c>
      <c r="B8" s="15" t="s">
        <v>373</v>
      </c>
      <c r="C8" s="15">
        <v>8465</v>
      </c>
      <c r="D8" s="16" t="s">
        <v>374</v>
      </c>
      <c r="E8" s="15" t="s">
        <v>540</v>
      </c>
      <c r="F8" s="15" t="s">
        <v>541</v>
      </c>
      <c r="G8" s="17" t="s">
        <v>169</v>
      </c>
      <c r="H8" s="17" t="str">
        <f>I8</f>
        <v>M</v>
      </c>
      <c r="I8" s="17" t="s">
        <v>170</v>
      </c>
      <c r="J8" s="18" t="s">
        <v>542</v>
      </c>
      <c r="K8" s="17">
        <v>120000</v>
      </c>
      <c r="L8" s="17">
        <v>3956800</v>
      </c>
      <c r="M8" s="19">
        <f>((L8-K8)/60000)/1440</f>
        <v>4.4407407407407409E-2</v>
      </c>
      <c r="N8" s="17">
        <v>4744500</v>
      </c>
      <c r="O8" s="20">
        <f>(N8-K8)/60000/1440</f>
        <v>5.3524305555555554E-2</v>
      </c>
      <c r="P8" s="17">
        <v>3984300</v>
      </c>
      <c r="Q8" s="19">
        <f>(P8-K8)/60000/1440</f>
        <v>4.4725694444444443E-2</v>
      </c>
      <c r="R8" s="17">
        <v>4797900</v>
      </c>
      <c r="S8" s="20">
        <f>(R8-K8)/60000/1440</f>
        <v>5.4142361111111113E-2</v>
      </c>
      <c r="T8" s="21">
        <f>VLOOKUP(C8,[1]Xips_FCTRI!$B$2:$K$274,10,FALSE)</f>
        <v>2.3113425925925898E-2</v>
      </c>
      <c r="U8" s="22">
        <f>M8-T9-T10</f>
        <v>4.3726851851852086E-3</v>
      </c>
      <c r="V8" s="23">
        <f>(Q8-M8)</f>
        <v>3.1828703703703359E-4</v>
      </c>
      <c r="W8" s="24">
        <f>(O8-Q8)</f>
        <v>8.7986111111111112E-3</v>
      </c>
      <c r="X8" s="25">
        <f>(S8-O8)</f>
        <v>6.1805555555555919E-4</v>
      </c>
      <c r="Y8" s="26">
        <f>T8-SUM(U8:X8)</f>
        <v>9.0057870370369858E-3</v>
      </c>
      <c r="Z8" s="27">
        <f>SUM(T8:T10)</f>
        <v>6.3148148148148092E-2</v>
      </c>
      <c r="AA8" s="28">
        <v>6.7210648148148144E-2</v>
      </c>
      <c r="AB8" s="29">
        <v>18</v>
      </c>
      <c r="AC8" s="71"/>
    </row>
    <row r="9" spans="1:29" x14ac:dyDescent="0.25">
      <c r="A9" s="15" t="s">
        <v>111</v>
      </c>
      <c r="B9" s="15" t="s">
        <v>28</v>
      </c>
      <c r="C9" s="15">
        <v>1493</v>
      </c>
      <c r="D9" s="16" t="s">
        <v>166</v>
      </c>
      <c r="E9" s="15" t="s">
        <v>227</v>
      </c>
      <c r="F9" s="15" t="s">
        <v>326</v>
      </c>
      <c r="G9" s="17" t="s">
        <v>169</v>
      </c>
      <c r="H9" s="17" t="str">
        <f>I9</f>
        <v>M</v>
      </c>
      <c r="I9" s="17" t="s">
        <v>170</v>
      </c>
      <c r="J9" s="18" t="s">
        <v>113</v>
      </c>
      <c r="K9" s="17">
        <v>0</v>
      </c>
      <c r="L9" s="17">
        <v>558900</v>
      </c>
      <c r="M9" s="19">
        <f>((L9-K9)/60000)/1440</f>
        <v>6.4687499999999997E-3</v>
      </c>
      <c r="N9" s="17">
        <v>1276000</v>
      </c>
      <c r="O9" s="20">
        <f>(N9-K9)/60000/1440</f>
        <v>1.4768518518518518E-2</v>
      </c>
      <c r="P9" s="17">
        <v>621950</v>
      </c>
      <c r="Q9" s="19">
        <f>(P9-K9)/60000/1440</f>
        <v>7.1984953703703699E-3</v>
      </c>
      <c r="R9" s="17">
        <v>1313800</v>
      </c>
      <c r="S9" s="20">
        <f>(R9-K9)/60000/1440</f>
        <v>1.520601851851852E-2</v>
      </c>
      <c r="T9" s="21">
        <f>VLOOKUP(C9,[1]Xips_FCTRI!$B$2:$K$274,10,FALSE)</f>
        <v>1.8935185185185201E-2</v>
      </c>
      <c r="U9" s="22">
        <f>M9</f>
        <v>6.4687499999999997E-3</v>
      </c>
      <c r="V9" s="23">
        <f>(Q9-M9)</f>
        <v>7.2974537037037018E-4</v>
      </c>
      <c r="W9" s="24">
        <f>(O9-Q9)</f>
        <v>7.5700231481481478E-3</v>
      </c>
      <c r="X9" s="25">
        <f>(S9-O9)</f>
        <v>4.3750000000000212E-4</v>
      </c>
      <c r="Y9" s="26">
        <f>T9-SUM(U9:X9)</f>
        <v>3.729166666666681E-3</v>
      </c>
      <c r="Z9" s="27">
        <f>SUM(T7:T9)</f>
        <v>5.9143518518518498E-2</v>
      </c>
      <c r="AA9" s="28">
        <f>AA7</f>
        <v>6.5694444444444403E-2</v>
      </c>
      <c r="AB9" s="29">
        <v>27</v>
      </c>
      <c r="AC9" s="71"/>
    </row>
    <row r="10" spans="1:29" x14ac:dyDescent="0.25">
      <c r="A10" s="15" t="s">
        <v>491</v>
      </c>
      <c r="B10" s="15" t="s">
        <v>373</v>
      </c>
      <c r="C10" s="15">
        <v>8271</v>
      </c>
      <c r="D10" s="16" t="s">
        <v>374</v>
      </c>
      <c r="E10" s="15" t="s">
        <v>193</v>
      </c>
      <c r="F10" s="15" t="s">
        <v>492</v>
      </c>
      <c r="G10" s="17" t="s">
        <v>169</v>
      </c>
      <c r="H10" s="17" t="str">
        <f>I10</f>
        <v>M</v>
      </c>
      <c r="I10" s="17" t="s">
        <v>170</v>
      </c>
      <c r="J10" s="18" t="s">
        <v>493</v>
      </c>
      <c r="K10" s="17">
        <v>120000</v>
      </c>
      <c r="L10" s="17">
        <v>4529750</v>
      </c>
      <c r="M10" s="19">
        <f>((L10-K10)/60000)/1440</f>
        <v>5.1038773148148149E-2</v>
      </c>
      <c r="N10" s="17">
        <v>5198500</v>
      </c>
      <c r="O10" s="20">
        <f>(N10-K10)/60000/1440</f>
        <v>5.8778935185185184E-2</v>
      </c>
      <c r="P10" s="17">
        <v>4573350</v>
      </c>
      <c r="Q10" s="19">
        <f>(P10-K10)/60000/1440</f>
        <v>5.1543402777777775E-2</v>
      </c>
      <c r="R10" s="17">
        <v>5244150</v>
      </c>
      <c r="S10" s="20">
        <f>(R10-K10)/60000/1440</f>
        <v>5.9307291666666671E-2</v>
      </c>
      <c r="T10" s="21">
        <f>VLOOKUP(C10,[1]Xips_FCTRI!$B$2:$K$274,10,FALSE)</f>
        <v>2.1099537037037E-2</v>
      </c>
      <c r="U10" s="22">
        <f>M10-T11-T12</f>
        <v>1.0842013888888849E-2</v>
      </c>
      <c r="V10" s="23">
        <f>(Q10-M10)</f>
        <v>5.0462962962962571E-4</v>
      </c>
      <c r="W10" s="24">
        <f>(O10-Q10)</f>
        <v>7.2355324074074093E-3</v>
      </c>
      <c r="X10" s="25">
        <f>(S10-O10)</f>
        <v>5.2835648148148728E-4</v>
      </c>
      <c r="Y10" s="26">
        <f>T10-SUM(U10:X10)</f>
        <v>1.9890046296296288E-3</v>
      </c>
      <c r="Z10" s="27">
        <f>SUM(T10:T12)</f>
        <v>6.12962962962963E-2</v>
      </c>
      <c r="AA10" s="28">
        <v>6.4039351851851847E-2</v>
      </c>
      <c r="AB10" s="29">
        <v>11</v>
      </c>
      <c r="AC10" s="71"/>
    </row>
    <row r="11" spans="1:29" x14ac:dyDescent="0.25">
      <c r="A11" s="15" t="s">
        <v>334</v>
      </c>
      <c r="B11" s="15" t="s">
        <v>28</v>
      </c>
      <c r="C11" s="15">
        <v>163</v>
      </c>
      <c r="D11" s="16" t="s">
        <v>166</v>
      </c>
      <c r="E11" s="15" t="s">
        <v>322</v>
      </c>
      <c r="F11" s="15" t="s">
        <v>339</v>
      </c>
      <c r="G11" s="17" t="s">
        <v>180</v>
      </c>
      <c r="H11" s="17" t="str">
        <f>I11</f>
        <v>M</v>
      </c>
      <c r="I11" s="17" t="s">
        <v>170</v>
      </c>
      <c r="J11" s="18" t="s">
        <v>337</v>
      </c>
      <c r="K11" s="17">
        <v>0</v>
      </c>
      <c r="L11" s="17">
        <v>582600</v>
      </c>
      <c r="M11" s="19">
        <f>((L11-K11)/60000)/1440</f>
        <v>6.743055555555556E-3</v>
      </c>
      <c r="N11" s="17">
        <v>1278850</v>
      </c>
      <c r="O11" s="20">
        <f>(N11-K11)/60000/1440</f>
        <v>1.4801504629629628E-2</v>
      </c>
      <c r="P11" s="17">
        <v>621700</v>
      </c>
      <c r="Q11" s="19">
        <f>(P11-K11)/60000/1440</f>
        <v>7.1956018518518515E-3</v>
      </c>
      <c r="R11" s="17">
        <v>1315700</v>
      </c>
      <c r="S11" s="20">
        <f>(R11-K11)/60000/1440</f>
        <v>1.5228009259259261E-2</v>
      </c>
      <c r="T11" s="21">
        <f>VLOOKUP(C11,[1]Xips_FCTRI!$B$2:$K$274,10,FALSE)</f>
        <v>1.9155092592592599E-2</v>
      </c>
      <c r="U11" s="22">
        <f>M11</f>
        <v>6.743055555555556E-3</v>
      </c>
      <c r="V11" s="23">
        <f>(Q11-M11)</f>
        <v>4.5254629629629551E-4</v>
      </c>
      <c r="W11" s="24">
        <f>(O11-Q11)</f>
        <v>7.6059027777777765E-3</v>
      </c>
      <c r="X11" s="25">
        <f>(S11-O11)</f>
        <v>4.2650462962963258E-4</v>
      </c>
      <c r="Y11" s="26">
        <f>T11-SUM(U11:X11)</f>
        <v>3.927083333333338E-3</v>
      </c>
      <c r="Z11" s="27">
        <f>SUM(T9:T11)</f>
        <v>5.9189814814814799E-2</v>
      </c>
      <c r="AA11" s="28">
        <f>AA9</f>
        <v>6.5694444444444403E-2</v>
      </c>
      <c r="AB11" s="29">
        <v>29</v>
      </c>
      <c r="AC11" s="71"/>
    </row>
    <row r="12" spans="1:29" x14ac:dyDescent="0.25">
      <c r="A12" s="15" t="s">
        <v>485</v>
      </c>
      <c r="B12" s="15" t="s">
        <v>373</v>
      </c>
      <c r="C12" s="15">
        <v>8531</v>
      </c>
      <c r="D12" s="16" t="s">
        <v>374</v>
      </c>
      <c r="E12" s="15" t="s">
        <v>218</v>
      </c>
      <c r="F12" s="15" t="s">
        <v>489</v>
      </c>
      <c r="G12" s="17" t="s">
        <v>169</v>
      </c>
      <c r="H12" s="17" t="str">
        <f>I12</f>
        <v>M</v>
      </c>
      <c r="I12" s="17" t="s">
        <v>170</v>
      </c>
      <c r="J12" s="18" t="s">
        <v>488</v>
      </c>
      <c r="K12" s="17">
        <v>120000</v>
      </c>
      <c r="L12" s="17">
        <v>2613150</v>
      </c>
      <c r="M12" s="19">
        <f>((L12-K12)/60000)/1440</f>
        <v>2.8855902777777779E-2</v>
      </c>
      <c r="N12" s="17">
        <v>3309250</v>
      </c>
      <c r="O12" s="20">
        <f>(N12-K12)/60000/1440</f>
        <v>3.6912615740740742E-2</v>
      </c>
      <c r="P12" s="17">
        <v>2663850</v>
      </c>
      <c r="Q12" s="19">
        <f>(P12-K12)/60000/1440</f>
        <v>2.9442708333333335E-2</v>
      </c>
      <c r="R12" s="17">
        <v>3346400</v>
      </c>
      <c r="S12" s="20">
        <f>(R12-K12)/60000/1440</f>
        <v>3.7342592592592594E-2</v>
      </c>
      <c r="T12" s="21">
        <f>VLOOKUP(C12,[1]Xips_FCTRI!$B$2:$K$274,10,FALSE)</f>
        <v>2.1041666666666702E-2</v>
      </c>
      <c r="U12" s="22">
        <f>M12-T13</f>
        <v>1.0684606481481479E-2</v>
      </c>
      <c r="V12" s="23">
        <f>(Q12-M12)</f>
        <v>5.8680555555555569E-4</v>
      </c>
      <c r="W12" s="24">
        <f>(O12-Q12)</f>
        <v>7.4699074074074077E-3</v>
      </c>
      <c r="X12" s="25">
        <f>(S12-O12)</f>
        <v>4.2997685185185153E-4</v>
      </c>
      <c r="Y12" s="26">
        <f>T12-SUM(U12:X12)</f>
        <v>1.8703703703704076E-3</v>
      </c>
      <c r="Z12" s="27">
        <f>SUM(T11:T13)</f>
        <v>5.8368055555555604E-2</v>
      </c>
      <c r="AA12" s="28">
        <f>AA11</f>
        <v>6.5694444444444403E-2</v>
      </c>
      <c r="AB12" s="29">
        <v>10</v>
      </c>
      <c r="AC12" s="71"/>
    </row>
    <row r="13" spans="1:29" x14ac:dyDescent="0.25">
      <c r="A13" s="15" t="s">
        <v>433</v>
      </c>
      <c r="B13" s="15" t="s">
        <v>373</v>
      </c>
      <c r="C13" s="15">
        <v>8159</v>
      </c>
      <c r="D13" s="16" t="s">
        <v>374</v>
      </c>
      <c r="E13" s="15" t="s">
        <v>196</v>
      </c>
      <c r="F13" s="15" t="s">
        <v>172</v>
      </c>
      <c r="G13" s="17" t="s">
        <v>169</v>
      </c>
      <c r="H13" s="17" t="str">
        <f>I13</f>
        <v>M</v>
      </c>
      <c r="I13" s="17" t="s">
        <v>170</v>
      </c>
      <c r="J13" s="18" t="s">
        <v>434</v>
      </c>
      <c r="K13" s="17">
        <v>120000</v>
      </c>
      <c r="L13" s="17">
        <v>3908000</v>
      </c>
      <c r="M13" s="19">
        <f>((L13-K13)/60000)/1440</f>
        <v>4.3842592592592593E-2</v>
      </c>
      <c r="N13" s="17">
        <v>4555500</v>
      </c>
      <c r="O13" s="20">
        <f>(N13-K13)/60000/1440</f>
        <v>5.1336805555555552E-2</v>
      </c>
      <c r="P13" s="17">
        <v>3946200</v>
      </c>
      <c r="Q13" s="19">
        <f>(P13-K13)/60000/1440</f>
        <v>4.4284722222222225E-2</v>
      </c>
      <c r="R13" s="17">
        <v>4592950</v>
      </c>
      <c r="S13" s="20">
        <f>(R13-K13)/60000/1440</f>
        <v>5.1770254629629628E-2</v>
      </c>
      <c r="T13" s="21">
        <f>VLOOKUP(C13,[1]Xips_FCTRI!$B$2:$K$274,10,FALSE)</f>
        <v>1.81712962962963E-2</v>
      </c>
      <c r="U13" s="22">
        <f>M13-T14-T15</f>
        <v>2.1967592592592594E-2</v>
      </c>
      <c r="V13" s="23">
        <f>(Q13-M13)</f>
        <v>4.4212962962963259E-4</v>
      </c>
      <c r="W13" s="24">
        <f>(O13-Q13)</f>
        <v>7.0520833333333269E-3</v>
      </c>
      <c r="X13" s="25">
        <f>(S13-O13)</f>
        <v>4.3344907407407568E-4</v>
      </c>
      <c r="Y13" s="26">
        <f>T13-SUM(U13:X13)</f>
        <v>-1.1723958333333329E-2</v>
      </c>
      <c r="Z13" s="27">
        <f>SUM(T13:T15)</f>
        <v>4.0046296296296302E-2</v>
      </c>
      <c r="AA13" s="28">
        <f>Z13</f>
        <v>4.0046296296296302E-2</v>
      </c>
      <c r="AB13" s="29">
        <v>1</v>
      </c>
      <c r="AC13" s="71"/>
    </row>
    <row r="14" spans="1:29" x14ac:dyDescent="0.25">
      <c r="A14" s="15" t="s">
        <v>27</v>
      </c>
      <c r="B14" s="15" t="s">
        <v>28</v>
      </c>
      <c r="C14" s="15">
        <v>2433</v>
      </c>
      <c r="D14" s="16" t="s">
        <v>166</v>
      </c>
      <c r="E14" s="15" t="s">
        <v>171</v>
      </c>
      <c r="F14" s="15" t="s">
        <v>172</v>
      </c>
      <c r="G14" s="17" t="s">
        <v>169</v>
      </c>
      <c r="H14" s="17" t="str">
        <f>I14</f>
        <v>M</v>
      </c>
      <c r="I14" s="17" t="s">
        <v>170</v>
      </c>
      <c r="J14" s="18" t="s">
        <v>34</v>
      </c>
      <c r="K14" s="17">
        <v>0</v>
      </c>
      <c r="L14" s="17">
        <v>2041050</v>
      </c>
      <c r="M14" s="19">
        <f>((L14-K14)/60000)/1440</f>
        <v>2.3623263888888888E-2</v>
      </c>
      <c r="N14" s="17">
        <v>2674500</v>
      </c>
      <c r="O14" s="20">
        <f>(N14-K14)/60000/1440</f>
        <v>3.0954861111111114E-2</v>
      </c>
      <c r="P14" s="17">
        <v>2074400</v>
      </c>
      <c r="Q14" s="19">
        <f>(P14-K14)/60000/1440</f>
        <v>2.4009259259259258E-2</v>
      </c>
      <c r="R14" s="17">
        <v>2704450</v>
      </c>
      <c r="S14" s="20">
        <f>(R14-K14)/60000/1440</f>
        <v>3.1301504629629627E-2</v>
      </c>
      <c r="T14" s="21">
        <f>VLOOKUP(C14,[1]Xips_FCTRI!$B$2:$K$274,10,FALSE)</f>
        <v>1.46412037037037E-2</v>
      </c>
      <c r="U14" s="22">
        <f>M14-T15</f>
        <v>1.6389467592592587E-2</v>
      </c>
      <c r="V14" s="23">
        <f>(Q14-M14)</f>
        <v>3.8599537037036988E-4</v>
      </c>
      <c r="W14" s="24">
        <f>(O14-Q14)</f>
        <v>6.9456018518518556E-3</v>
      </c>
      <c r="X14" s="25">
        <f>(S14-O14)</f>
        <v>3.4664351851851349E-4</v>
      </c>
      <c r="Y14" s="26">
        <f>T14-SUM(U14:X14)</f>
        <v>-9.4265046296296267E-3</v>
      </c>
      <c r="Z14" s="27">
        <f>SUM(T13:T15)</f>
        <v>4.0046296296296302E-2</v>
      </c>
      <c r="AA14" s="28">
        <f>AA13</f>
        <v>4.0046296296296302E-2</v>
      </c>
      <c r="AB14" s="29">
        <v>1</v>
      </c>
      <c r="AC14" s="71"/>
    </row>
    <row r="15" spans="1:29" x14ac:dyDescent="0.25">
      <c r="A15" s="15" t="s">
        <v>152</v>
      </c>
      <c r="B15" s="15" t="s">
        <v>28</v>
      </c>
      <c r="C15" s="15">
        <v>4659</v>
      </c>
      <c r="D15" s="16" t="s">
        <v>166</v>
      </c>
      <c r="E15" s="15" t="s">
        <v>246</v>
      </c>
      <c r="F15" s="15" t="s">
        <v>294</v>
      </c>
      <c r="G15" s="17" t="s">
        <v>234</v>
      </c>
      <c r="H15" s="17" t="str">
        <f>I15</f>
        <v>M</v>
      </c>
      <c r="I15" s="17" t="s">
        <v>170</v>
      </c>
      <c r="J15" s="18" t="s">
        <v>154</v>
      </c>
      <c r="K15" s="17">
        <v>0</v>
      </c>
      <c r="L15" s="17">
        <v>2259450</v>
      </c>
      <c r="M15" s="19">
        <f>((L15-K15)/60000)/1440</f>
        <v>2.6151041666666666E-2</v>
      </c>
      <c r="N15" s="17">
        <v>2939600</v>
      </c>
      <c r="O15" s="20">
        <f>(N15-K15)/60000/1440</f>
        <v>3.402314814814815E-2</v>
      </c>
      <c r="P15" s="17">
        <v>2299100</v>
      </c>
      <c r="Q15" s="19">
        <f>(P15-K15)/60000/1440</f>
        <v>2.6609953703703705E-2</v>
      </c>
      <c r="R15" s="17">
        <v>2981000</v>
      </c>
      <c r="S15" s="20">
        <f>(R15-K15)/60000/1440</f>
        <v>3.4502314814814812E-2</v>
      </c>
      <c r="T15" s="21">
        <f>VLOOKUP(C15,[1]Xips_FCTRI!$B$2:$K$274,10,FALSE)</f>
        <v>7.2337962962962998E-3</v>
      </c>
      <c r="U15" s="22">
        <f>M15-T16</f>
        <v>2.2274305555555658E-3</v>
      </c>
      <c r="V15" s="23">
        <f>(Q15-M15)</f>
        <v>4.5891203703703892E-4</v>
      </c>
      <c r="W15" s="24">
        <f>(O15-Q15)</f>
        <v>7.4131944444444445E-3</v>
      </c>
      <c r="X15" s="25">
        <f>(S15-O15)</f>
        <v>4.7916666666666247E-4</v>
      </c>
      <c r="Y15" s="26">
        <f>T15-SUM(U15:X15)</f>
        <v>-3.3449074074074119E-3</v>
      </c>
      <c r="Z15" s="27">
        <f>SUM(T14:T16)</f>
        <v>4.5798611111111096E-2</v>
      </c>
      <c r="AA15" s="28">
        <f>AA14</f>
        <v>4.0046296296296302E-2</v>
      </c>
      <c r="AB15" s="29">
        <v>21</v>
      </c>
      <c r="AC15" s="71"/>
    </row>
    <row r="16" spans="1:29" x14ac:dyDescent="0.25">
      <c r="A16" s="15" t="s">
        <v>124</v>
      </c>
      <c r="B16" s="15" t="s">
        <v>28</v>
      </c>
      <c r="C16" s="15">
        <v>3537</v>
      </c>
      <c r="D16" s="16" t="s">
        <v>29</v>
      </c>
      <c r="E16" s="15" t="s">
        <v>78</v>
      </c>
      <c r="F16" s="15" t="s">
        <v>129</v>
      </c>
      <c r="G16" s="17" t="s">
        <v>32</v>
      </c>
      <c r="H16" s="17" t="str">
        <f>I16</f>
        <v>F</v>
      </c>
      <c r="I16" s="17" t="s">
        <v>33</v>
      </c>
      <c r="J16" s="18" t="s">
        <v>127</v>
      </c>
      <c r="K16" s="17">
        <v>60000</v>
      </c>
      <c r="L16" s="17">
        <v>808800</v>
      </c>
      <c r="M16" s="19">
        <f>((L16-K16)/60000)/1440</f>
        <v>8.6666666666666663E-3</v>
      </c>
      <c r="N16" s="17">
        <v>1637850</v>
      </c>
      <c r="O16" s="20">
        <f>(N16-K16)/60000/1440</f>
        <v>1.8262152777777776E-2</v>
      </c>
      <c r="P16" s="17">
        <v>859200</v>
      </c>
      <c r="Q16" s="19">
        <f>(P16-K16)/60000/1440</f>
        <v>9.2499999999999995E-3</v>
      </c>
      <c r="R16" s="17">
        <v>1684200</v>
      </c>
      <c r="S16" s="20">
        <f>(R16-K16)/60000/1440</f>
        <v>1.879861111111111E-2</v>
      </c>
      <c r="T16" s="21">
        <f>VLOOKUP(C16,[1]Xips_FCTRI!$B$2:$K$274,10,FALSE)</f>
        <v>2.39236111111111E-2</v>
      </c>
      <c r="U16" s="22">
        <f>M16</f>
        <v>8.6666666666666663E-3</v>
      </c>
      <c r="V16" s="23">
        <f>(Q16-M16)</f>
        <v>5.8333333333333327E-4</v>
      </c>
      <c r="W16" s="24">
        <f>(O16-Q16)</f>
        <v>9.0121527777777769E-3</v>
      </c>
      <c r="X16" s="25">
        <f>(S16-O16)</f>
        <v>5.3645833333333323E-4</v>
      </c>
      <c r="Y16" s="26">
        <f>T16-SUM(U16:X16)</f>
        <v>5.1249999999999907E-3</v>
      </c>
      <c r="Z16" s="27">
        <f>SUM(T14:T16)</f>
        <v>4.5798611111111096E-2</v>
      </c>
      <c r="AA16" s="28">
        <f>AA14</f>
        <v>4.0046296296296302E-2</v>
      </c>
      <c r="AB16" s="29">
        <v>13</v>
      </c>
      <c r="AC16" s="71"/>
    </row>
    <row r="17" spans="1:29" x14ac:dyDescent="0.25">
      <c r="A17" s="15" t="s">
        <v>183</v>
      </c>
      <c r="B17" s="15" t="s">
        <v>28</v>
      </c>
      <c r="C17" s="15">
        <v>2028</v>
      </c>
      <c r="D17" s="16" t="s">
        <v>166</v>
      </c>
      <c r="E17" s="15" t="s">
        <v>187</v>
      </c>
      <c r="F17" s="15" t="s">
        <v>188</v>
      </c>
      <c r="G17" s="17" t="s">
        <v>169</v>
      </c>
      <c r="H17" s="17" t="str">
        <f>I17</f>
        <v>M</v>
      </c>
      <c r="I17" s="17" t="s">
        <v>170</v>
      </c>
      <c r="J17" s="18" t="s">
        <v>186</v>
      </c>
      <c r="K17" s="17">
        <v>0</v>
      </c>
      <c r="L17" s="17">
        <v>2110750</v>
      </c>
      <c r="M17" s="19">
        <f>((L17-K17)/60000)/1440</f>
        <v>2.4429976851851852E-2</v>
      </c>
      <c r="N17" s="17">
        <v>2782850</v>
      </c>
      <c r="O17" s="20">
        <f>(N17-K17)/60000/1440</f>
        <v>3.2208912037037039E-2</v>
      </c>
      <c r="P17" s="17">
        <v>2150200</v>
      </c>
      <c r="Q17" s="19">
        <f>(P17-K17)/60000/1440</f>
        <v>2.4886574074074075E-2</v>
      </c>
      <c r="R17" s="17">
        <v>0</v>
      </c>
      <c r="S17" s="20">
        <f>(R17-K17)/60000/1440</f>
        <v>0</v>
      </c>
      <c r="T17" s="21">
        <f>VLOOKUP(C17,[1]Xips_FCTRI!$B$2:$K$274,10,FALSE)</f>
        <v>1.8472222222222199E-2</v>
      </c>
      <c r="U17" s="22">
        <f>M17-T18</f>
        <v>3.4114583333333531E-3</v>
      </c>
      <c r="V17" s="23">
        <f>(Q17-M17)</f>
        <v>4.5659722222222282E-4</v>
      </c>
      <c r="W17" s="24">
        <f>(O17-Q17)</f>
        <v>7.3223379629629645E-3</v>
      </c>
      <c r="X17" s="25">
        <f>(S17-O17)</f>
        <v>-3.2208912037037039E-2</v>
      </c>
      <c r="Y17" s="26">
        <f>T17-SUM(U17:X17)</f>
        <v>3.9490740740740701E-2</v>
      </c>
      <c r="Z17" s="27">
        <f>SUM(T16:T18)</f>
        <v>6.3414351851851791E-2</v>
      </c>
      <c r="AA17" s="28">
        <f>AA16</f>
        <v>4.0046296296296302E-2</v>
      </c>
      <c r="AB17" s="29">
        <v>3</v>
      </c>
      <c r="AC17" s="71"/>
    </row>
    <row r="18" spans="1:29" x14ac:dyDescent="0.25">
      <c r="A18" s="15" t="s">
        <v>467</v>
      </c>
      <c r="B18" s="15" t="s">
        <v>373</v>
      </c>
      <c r="C18" s="15">
        <v>8057</v>
      </c>
      <c r="D18" s="16" t="s">
        <v>374</v>
      </c>
      <c r="E18" s="15" t="s">
        <v>227</v>
      </c>
      <c r="F18" s="15" t="s">
        <v>468</v>
      </c>
      <c r="G18" s="17" t="s">
        <v>169</v>
      </c>
      <c r="H18" s="17" t="str">
        <f>I18</f>
        <v>M</v>
      </c>
      <c r="I18" s="17" t="s">
        <v>170</v>
      </c>
      <c r="J18" s="18" t="s">
        <v>469</v>
      </c>
      <c r="K18" s="17">
        <v>120000</v>
      </c>
      <c r="L18" s="17">
        <v>4447100</v>
      </c>
      <c r="M18" s="19">
        <f>((L18-K18)/60000)/1440</f>
        <v>5.0082175925925933E-2</v>
      </c>
      <c r="N18" s="17">
        <v>5138050</v>
      </c>
      <c r="O18" s="20">
        <f>(N18-K18)/60000/1440</f>
        <v>5.8079282407407409E-2</v>
      </c>
      <c r="P18" s="17">
        <v>4492800</v>
      </c>
      <c r="Q18" s="19">
        <f>(P18-K18)/60000/1440</f>
        <v>5.0611111111111107E-2</v>
      </c>
      <c r="R18" s="17">
        <v>5190850</v>
      </c>
      <c r="S18" s="20">
        <f>(R18-K18)/60000/1440</f>
        <v>5.869039351851852E-2</v>
      </c>
      <c r="T18" s="21">
        <f>VLOOKUP(C18,[1]Xips_FCTRI!$B$2:$K$274,10,FALSE)</f>
        <v>2.1018518518518499E-2</v>
      </c>
      <c r="U18" s="22">
        <f>M18-T19-T20</f>
        <v>7.0960648148148328E-3</v>
      </c>
      <c r="V18" s="23">
        <f>(Q18-M18)</f>
        <v>5.2893518518517396E-4</v>
      </c>
      <c r="W18" s="24">
        <f>(O18-Q18)</f>
        <v>7.4681712962963026E-3</v>
      </c>
      <c r="X18" s="25">
        <f>(S18-O18)</f>
        <v>6.1111111111111088E-4</v>
      </c>
      <c r="Y18" s="26">
        <f>T18-SUM(U18:X18)</f>
        <v>5.3142361111110786E-3</v>
      </c>
      <c r="Z18" s="27">
        <f>SUM(T18:T20)</f>
        <v>6.4004629629629592E-2</v>
      </c>
      <c r="AA18" s="28">
        <v>6.3043981481481479E-2</v>
      </c>
      <c r="AB18" s="29">
        <v>7</v>
      </c>
      <c r="AC18" s="71"/>
    </row>
    <row r="19" spans="1:29" x14ac:dyDescent="0.25">
      <c r="A19" s="15" t="s">
        <v>448</v>
      </c>
      <c r="B19" s="15" t="s">
        <v>373</v>
      </c>
      <c r="C19" s="15">
        <v>8016</v>
      </c>
      <c r="D19" s="16" t="s">
        <v>374</v>
      </c>
      <c r="E19" s="15" t="s">
        <v>206</v>
      </c>
      <c r="F19" s="15" t="s">
        <v>449</v>
      </c>
      <c r="G19" s="17" t="s">
        <v>169</v>
      </c>
      <c r="H19" s="17" t="str">
        <f>I19</f>
        <v>M</v>
      </c>
      <c r="I19" s="17" t="s">
        <v>170</v>
      </c>
      <c r="J19" s="18" t="s">
        <v>450</v>
      </c>
      <c r="K19" s="17">
        <v>120000</v>
      </c>
      <c r="L19" s="17">
        <v>4237600</v>
      </c>
      <c r="M19" s="19">
        <f>((L19-K19)/60000)/1440</f>
        <v>4.7657407407407405E-2</v>
      </c>
      <c r="N19" s="17">
        <v>4962900</v>
      </c>
      <c r="O19" s="20">
        <f>(N19-K19)/60000/1440</f>
        <v>5.6052083333333336E-2</v>
      </c>
      <c r="P19" s="17">
        <v>4285700</v>
      </c>
      <c r="Q19" s="19">
        <f>(P19-K19)/60000/1440</f>
        <v>4.8214120370370366E-2</v>
      </c>
      <c r="R19" s="17">
        <v>5009100</v>
      </c>
      <c r="S19" s="20">
        <f>(R19-K19)/60000/1440</f>
        <v>5.6586805555555557E-2</v>
      </c>
      <c r="T19" s="21">
        <f>VLOOKUP(C19,[1]Xips_FCTRI!$B$2:$K$274,10,FALSE)</f>
        <v>2.1122685185185199E-2</v>
      </c>
      <c r="U19" s="22" t="e">
        <f>M19-T20-T21</f>
        <v>#N/A</v>
      </c>
      <c r="V19" s="23">
        <f>(Q19-M19)</f>
        <v>5.5671296296296024E-4</v>
      </c>
      <c r="W19" s="24">
        <f>(O19-Q19)</f>
        <v>7.8379629629629702E-3</v>
      </c>
      <c r="X19" s="25">
        <f>(S19-O19)</f>
        <v>5.3472222222222116E-4</v>
      </c>
      <c r="Y19" s="26" t="e">
        <f>T19-SUM(U19:X19)</f>
        <v>#N/A</v>
      </c>
      <c r="Z19" s="27" t="e">
        <f>SUM(T19:T21)</f>
        <v>#N/A</v>
      </c>
      <c r="AA19" s="28">
        <v>6.0775462962962962E-2</v>
      </c>
      <c r="AB19" s="29">
        <v>4</v>
      </c>
      <c r="AC19" s="71"/>
    </row>
    <row r="20" spans="1:29" x14ac:dyDescent="0.25">
      <c r="A20" s="15" t="s">
        <v>550</v>
      </c>
      <c r="B20" s="15" t="s">
        <v>373</v>
      </c>
      <c r="C20" s="15">
        <v>8038</v>
      </c>
      <c r="D20" s="16" t="s">
        <v>374</v>
      </c>
      <c r="E20" s="15" t="s">
        <v>494</v>
      </c>
      <c r="F20" s="15" t="s">
        <v>554</v>
      </c>
      <c r="G20" s="17" t="s">
        <v>169</v>
      </c>
      <c r="H20" s="17" t="str">
        <f>I20</f>
        <v>M</v>
      </c>
      <c r="I20" s="17" t="s">
        <v>170</v>
      </c>
      <c r="J20" s="18" t="s">
        <v>552</v>
      </c>
      <c r="K20" s="17">
        <v>120000</v>
      </c>
      <c r="L20" s="17">
        <v>838900</v>
      </c>
      <c r="M20" s="19">
        <f>((L20-K20)/60000)/1440</f>
        <v>8.3206018518518516E-3</v>
      </c>
      <c r="N20" s="17">
        <v>1556200</v>
      </c>
      <c r="O20" s="20">
        <f>(N20-K20)/60000/1440</f>
        <v>1.6622685185185185E-2</v>
      </c>
      <c r="P20" s="17">
        <v>883950</v>
      </c>
      <c r="Q20" s="19">
        <f>(P20-K20)/60000/1440</f>
        <v>8.8420138888888888E-3</v>
      </c>
      <c r="R20" s="17">
        <v>1621700</v>
      </c>
      <c r="S20" s="20">
        <f>(R20-K20)/60000/1440</f>
        <v>1.7380787037037035E-2</v>
      </c>
      <c r="T20" s="21">
        <f>VLOOKUP(C20,[1]Xips_FCTRI!$B$2:$K$274,10,FALSE)</f>
        <v>2.1863425925925901E-2</v>
      </c>
      <c r="U20" s="22">
        <f>M20</f>
        <v>8.3206018518518516E-3</v>
      </c>
      <c r="V20" s="23">
        <f>(Q20-M20)</f>
        <v>5.2141203703703724E-4</v>
      </c>
      <c r="W20" s="24">
        <f>(O20-Q20)</f>
        <v>7.7806712962962959E-3</v>
      </c>
      <c r="X20" s="25">
        <f>(S20-O20)</f>
        <v>7.5810185185185008E-4</v>
      </c>
      <c r="Y20" s="26">
        <f>T20-SUM(U20:X20)</f>
        <v>4.4826388888888659E-3</v>
      </c>
      <c r="Z20" s="27">
        <f>SUM(T18:T20)</f>
        <v>6.4004629629629592E-2</v>
      </c>
      <c r="AA20" s="28">
        <f>AA18</f>
        <v>6.3043981481481479E-2</v>
      </c>
      <c r="AB20" s="29">
        <v>20</v>
      </c>
      <c r="AC20" s="71"/>
    </row>
    <row r="21" spans="1:29" x14ac:dyDescent="0.25">
      <c r="A21" s="15" t="s">
        <v>639</v>
      </c>
      <c r="B21" s="15" t="s">
        <v>373</v>
      </c>
      <c r="C21" s="15">
        <v>8520</v>
      </c>
      <c r="D21" s="16" t="s">
        <v>374</v>
      </c>
      <c r="E21" s="15" t="s">
        <v>135</v>
      </c>
      <c r="F21" s="15" t="s">
        <v>644</v>
      </c>
      <c r="G21" s="17" t="s">
        <v>45</v>
      </c>
      <c r="H21" s="17" t="s">
        <v>602</v>
      </c>
      <c r="I21" s="17" t="s">
        <v>33</v>
      </c>
      <c r="J21" s="18" t="s">
        <v>642</v>
      </c>
      <c r="K21" s="17">
        <v>120000</v>
      </c>
      <c r="L21" s="17">
        <v>2713600</v>
      </c>
      <c r="M21" s="19">
        <f>((L21-K21)/60000)/1440</f>
        <v>3.0018518518518517E-2</v>
      </c>
      <c r="N21" s="17">
        <v>3570850</v>
      </c>
      <c r="O21" s="20">
        <f>(N21-K21)/60000/1440</f>
        <v>3.9940393518518517E-2</v>
      </c>
      <c r="P21" s="17">
        <v>2793850</v>
      </c>
      <c r="Q21" s="19">
        <f>(P21-K21)/60000/1440</f>
        <v>3.0947337962962961E-2</v>
      </c>
      <c r="R21" s="17">
        <v>3618350</v>
      </c>
      <c r="S21" s="20">
        <f>(R21-K21)/60000/1440</f>
        <v>4.0490162037037036E-2</v>
      </c>
      <c r="T21" s="21" t="e">
        <f>VLOOKUP(C21,[1]Xips_FCTRI!$B$2:$K$274,10,FALSE)</f>
        <v>#N/A</v>
      </c>
      <c r="U21" s="22"/>
      <c r="V21" s="23"/>
      <c r="W21" s="24"/>
      <c r="X21" s="25"/>
      <c r="Y21" s="26"/>
      <c r="Z21" s="27">
        <v>6.6759259259259254E-2</v>
      </c>
      <c r="AA21" s="28">
        <f>AA19</f>
        <v>6.0775462962962962E-2</v>
      </c>
      <c r="AB21" s="29">
        <v>7</v>
      </c>
      <c r="AC21" s="71"/>
    </row>
    <row r="22" spans="1:29" x14ac:dyDescent="0.25">
      <c r="A22" s="15" t="s">
        <v>524</v>
      </c>
      <c r="B22" s="15" t="s">
        <v>373</v>
      </c>
      <c r="C22" s="15">
        <v>8482</v>
      </c>
      <c r="D22" s="16" t="s">
        <v>374</v>
      </c>
      <c r="E22" s="15" t="s">
        <v>453</v>
      </c>
      <c r="F22" s="15" t="s">
        <v>528</v>
      </c>
      <c r="G22" s="17" t="s">
        <v>169</v>
      </c>
      <c r="H22" s="17" t="str">
        <f>I22</f>
        <v>M</v>
      </c>
      <c r="I22" s="17" t="s">
        <v>170</v>
      </c>
      <c r="J22" s="18" t="s">
        <v>527</v>
      </c>
      <c r="K22" s="17">
        <v>120000</v>
      </c>
      <c r="L22" s="17">
        <v>2778700</v>
      </c>
      <c r="M22" s="19">
        <f>((L22-K22)/60000)/1440</f>
        <v>3.0771990740740742E-2</v>
      </c>
      <c r="N22" s="17">
        <v>3535700</v>
      </c>
      <c r="O22" s="20">
        <f>(N22-K22)/60000/1440</f>
        <v>3.9533564814814813E-2</v>
      </c>
      <c r="P22" s="17">
        <v>2825250</v>
      </c>
      <c r="Q22" s="19">
        <f>(P22-K22)/60000/1440</f>
        <v>3.1310763888888885E-2</v>
      </c>
      <c r="R22" s="17">
        <v>3582550</v>
      </c>
      <c r="S22" s="20">
        <f>(R22-K22)/60000/1440</f>
        <v>4.0075810185185183E-2</v>
      </c>
      <c r="T22" s="21">
        <f>VLOOKUP(C22,[1]Xips_FCTRI!$B$2:$K$274,10,FALSE)</f>
        <v>2.23726851851852E-2</v>
      </c>
      <c r="U22" s="22">
        <f>M22-T23</f>
        <v>4.5798611111111422E-3</v>
      </c>
      <c r="V22" s="23">
        <f>(Q22-M22)</f>
        <v>5.3877314814814239E-4</v>
      </c>
      <c r="W22" s="24">
        <f>(O22-Q22)</f>
        <v>8.2228009259259285E-3</v>
      </c>
      <c r="X22" s="25">
        <f>(S22-O22)</f>
        <v>5.4224537037037002E-4</v>
      </c>
      <c r="Y22" s="26">
        <f>T22-SUM(U22:X22)</f>
        <v>8.4890046296296172E-3</v>
      </c>
      <c r="Z22" s="27" t="e">
        <f>SUM(T21:T23)</f>
        <v>#N/A</v>
      </c>
      <c r="AA22" s="28">
        <f>AA21</f>
        <v>6.0775462962962962E-2</v>
      </c>
      <c r="AB22" s="29">
        <v>16</v>
      </c>
      <c r="AC22" s="71"/>
    </row>
    <row r="23" spans="1:29" x14ac:dyDescent="0.25">
      <c r="A23" s="15" t="s">
        <v>677</v>
      </c>
      <c r="B23" s="15" t="s">
        <v>373</v>
      </c>
      <c r="C23" s="15">
        <v>8003</v>
      </c>
      <c r="D23" s="16" t="s">
        <v>374</v>
      </c>
      <c r="E23" s="15" t="s">
        <v>284</v>
      </c>
      <c r="F23" s="15" t="s">
        <v>678</v>
      </c>
      <c r="G23" s="17" t="s">
        <v>169</v>
      </c>
      <c r="H23" s="17" t="s">
        <v>602</v>
      </c>
      <c r="I23" s="17" t="s">
        <v>170</v>
      </c>
      <c r="J23" s="18" t="s">
        <v>679</v>
      </c>
      <c r="K23" s="17">
        <v>120000</v>
      </c>
      <c r="L23" s="17">
        <v>1008000</v>
      </c>
      <c r="M23" s="19">
        <f>((L23-K23)/60000)/1440</f>
        <v>1.0277777777777778E-2</v>
      </c>
      <c r="N23" s="17">
        <v>1862150</v>
      </c>
      <c r="O23" s="20">
        <f>(N23-K23)/60000/1440</f>
        <v>2.0163773148148149E-2</v>
      </c>
      <c r="P23" s="17">
        <v>1081700</v>
      </c>
      <c r="Q23" s="19">
        <f>(P23-K23)/60000/1440</f>
        <v>1.1130787037037036E-2</v>
      </c>
      <c r="R23" s="17">
        <v>1919400</v>
      </c>
      <c r="S23" s="20">
        <f>(R23-K23)/60000/1440</f>
        <v>2.0826388888888887E-2</v>
      </c>
      <c r="T23" s="21">
        <f>VLOOKUP(C23,[1]Xips_FCTRI!$B$2:$K$274,10,FALSE)</f>
        <v>2.61921296296296E-2</v>
      </c>
      <c r="U23" s="22">
        <f>M23</f>
        <v>1.0277777777777778E-2</v>
      </c>
      <c r="V23" s="23">
        <f>(Q23-M23)</f>
        <v>8.5300925925925822E-4</v>
      </c>
      <c r="W23" s="24">
        <f>(O23-Q23)</f>
        <v>9.0329861111111132E-3</v>
      </c>
      <c r="X23" s="25">
        <f>(S23-O23)</f>
        <v>6.6261574074073792E-4</v>
      </c>
      <c r="Y23" s="26">
        <f>T23-SUM(U23:X23)</f>
        <v>5.3657407407407126E-3</v>
      </c>
      <c r="Z23" s="27">
        <v>8.3159722222222218E-2</v>
      </c>
      <c r="AA23" s="28">
        <v>8.3159722222222218E-2</v>
      </c>
      <c r="AB23" s="29">
        <v>13</v>
      </c>
      <c r="AC23" s="71"/>
    </row>
    <row r="24" spans="1:29" x14ac:dyDescent="0.25">
      <c r="A24" s="15" t="s">
        <v>426</v>
      </c>
      <c r="B24" s="15" t="s">
        <v>373</v>
      </c>
      <c r="C24" s="15">
        <v>8367</v>
      </c>
      <c r="D24" s="16" t="s">
        <v>374</v>
      </c>
      <c r="E24" s="15" t="s">
        <v>429</v>
      </c>
      <c r="F24" s="15" t="s">
        <v>430</v>
      </c>
      <c r="G24" s="17" t="s">
        <v>45</v>
      </c>
      <c r="H24" s="17" t="str">
        <f>I24</f>
        <v>F</v>
      </c>
      <c r="I24" s="17" t="s">
        <v>33</v>
      </c>
      <c r="J24" s="18" t="s">
        <v>166</v>
      </c>
      <c r="K24" s="17">
        <v>120000</v>
      </c>
      <c r="L24" s="17">
        <v>3288550</v>
      </c>
      <c r="M24" s="19">
        <f>((L24-K24)/60000)/1440</f>
        <v>3.6673032407407408E-2</v>
      </c>
      <c r="N24" s="17">
        <v>4385700</v>
      </c>
      <c r="O24" s="20">
        <f>(N24-K24)/60000/1440</f>
        <v>4.9371527777777778E-2</v>
      </c>
      <c r="P24" s="17">
        <v>3372600</v>
      </c>
      <c r="Q24" s="19">
        <f>(P24-K24)/60000/1440</f>
        <v>3.7645833333333337E-2</v>
      </c>
      <c r="R24" s="17">
        <v>4479200</v>
      </c>
      <c r="S24" s="20">
        <f>(R24-K24)/60000/1440</f>
        <v>5.0453703703703709E-2</v>
      </c>
      <c r="T24" s="21">
        <f>VLOOKUP(C24,[1]Xips_FCTRI!$B$2:$K$274,10,FALSE)</f>
        <v>3.3101851851851903E-2</v>
      </c>
      <c r="U24" s="22">
        <f>M24-T25</f>
        <v>1.9659143518518506E-2</v>
      </c>
      <c r="V24" s="23">
        <f>(Q24-M24)</f>
        <v>9.7280092592592904E-4</v>
      </c>
      <c r="W24" s="24">
        <f>(O24-Q24)</f>
        <v>1.1725694444444441E-2</v>
      </c>
      <c r="X24" s="25">
        <f>(S24-O24)</f>
        <v>1.0821759259259309E-3</v>
      </c>
      <c r="Y24" s="26">
        <f>T24-SUM(U24:X24)</f>
        <v>-3.3796296296290107E-4</v>
      </c>
      <c r="Z24" s="27">
        <f>SUM(T23:T25)</f>
        <v>7.6307870370370401E-2</v>
      </c>
      <c r="AA24" s="28">
        <f>AA23</f>
        <v>8.3159722222222218E-2</v>
      </c>
      <c r="AB24" s="29">
        <v>9</v>
      </c>
      <c r="AC24" s="71"/>
    </row>
    <row r="25" spans="1:29" x14ac:dyDescent="0.25">
      <c r="A25" s="15" t="s">
        <v>58</v>
      </c>
      <c r="B25" s="15" t="s">
        <v>28</v>
      </c>
      <c r="C25" s="15">
        <v>1251</v>
      </c>
      <c r="D25" s="16" t="s">
        <v>166</v>
      </c>
      <c r="E25" s="15" t="s">
        <v>204</v>
      </c>
      <c r="F25" s="15" t="s">
        <v>205</v>
      </c>
      <c r="G25" s="17" t="s">
        <v>175</v>
      </c>
      <c r="H25" s="17" t="str">
        <f>I25</f>
        <v>M</v>
      </c>
      <c r="I25" s="17" t="s">
        <v>170</v>
      </c>
      <c r="J25" s="18" t="s">
        <v>61</v>
      </c>
      <c r="K25" s="17">
        <v>0</v>
      </c>
      <c r="L25" s="17">
        <v>502100</v>
      </c>
      <c r="M25" s="19">
        <f>((L25-K25)/60000)/1440</f>
        <v>5.8113425925925928E-3</v>
      </c>
      <c r="N25" s="17">
        <v>1141800</v>
      </c>
      <c r="O25" s="20">
        <f>(N25-K25)/60000/1440</f>
        <v>1.3215277777777779E-2</v>
      </c>
      <c r="P25" s="17">
        <v>536250</v>
      </c>
      <c r="Q25" s="19">
        <f>(P25-K25)/60000/1440</f>
        <v>6.2065972222222219E-3</v>
      </c>
      <c r="R25" s="17">
        <v>1178600</v>
      </c>
      <c r="S25" s="20">
        <f>(R25-K25)/60000/1440</f>
        <v>1.3641203703703704E-2</v>
      </c>
      <c r="T25" s="21">
        <f>VLOOKUP(C25,[1]Xips_FCTRI!$B$2:$K$274,10,FALSE)</f>
        <v>1.7013888888888901E-2</v>
      </c>
      <c r="U25" s="22">
        <f>M25</f>
        <v>5.8113425925925928E-3</v>
      </c>
      <c r="V25" s="23">
        <f>(Q25-M25)</f>
        <v>3.9525462962962908E-4</v>
      </c>
      <c r="W25" s="24">
        <f>(O25-Q25)</f>
        <v>7.0086805555555571E-3</v>
      </c>
      <c r="X25" s="25">
        <f>(S25-O25)</f>
        <v>4.2592592592592508E-4</v>
      </c>
      <c r="Y25" s="26">
        <f>T25-SUM(U25:X25)</f>
        <v>3.3726851851851973E-3</v>
      </c>
      <c r="Z25" s="27">
        <f>SUM(T23:T25)</f>
        <v>7.6307870370370401E-2</v>
      </c>
      <c r="AA25" s="28">
        <f>AA23</f>
        <v>8.3159722222222218E-2</v>
      </c>
      <c r="AB25" s="29">
        <v>5</v>
      </c>
      <c r="AC25" s="71"/>
    </row>
    <row r="26" spans="1:29" x14ac:dyDescent="0.25">
      <c r="A26" s="15" t="s">
        <v>74</v>
      </c>
      <c r="B26" s="15" t="s">
        <v>373</v>
      </c>
      <c r="C26" s="15">
        <v>4076</v>
      </c>
      <c r="D26" s="16">
        <v>3</v>
      </c>
      <c r="E26" s="15" t="s">
        <v>35</v>
      </c>
      <c r="F26" s="15" t="s">
        <v>408</v>
      </c>
      <c r="G26" s="17" t="s">
        <v>45</v>
      </c>
      <c r="H26" s="17" t="str">
        <f>I26</f>
        <v>F</v>
      </c>
      <c r="I26" s="17" t="s">
        <v>33</v>
      </c>
      <c r="J26" s="18">
        <v>150</v>
      </c>
      <c r="K26" s="17">
        <v>120000</v>
      </c>
      <c r="L26" s="17">
        <v>5332700</v>
      </c>
      <c r="M26" s="19">
        <f>((L26-K26)/60000)/1440</f>
        <v>6.0332175925925921E-2</v>
      </c>
      <c r="N26" s="17">
        <v>6154200</v>
      </c>
      <c r="O26" s="20">
        <f>(N26-K26)/60000/1440</f>
        <v>6.9840277777777779E-2</v>
      </c>
      <c r="P26" s="17">
        <v>5397550</v>
      </c>
      <c r="Q26" s="19">
        <f>(P26-K26)/60000/1440</f>
        <v>6.1082754629629629E-2</v>
      </c>
      <c r="R26" s="17">
        <v>6209750</v>
      </c>
      <c r="S26" s="20">
        <f>(R26-K26)/60000/1440</f>
        <v>7.0483217592592601E-2</v>
      </c>
      <c r="T26" s="21">
        <f>VLOOKUP(C26,[1]Xips_FCTRI!$B$2:$K$274,10,FALSE)</f>
        <v>2.5208333333333301E-2</v>
      </c>
      <c r="U26" s="22">
        <f>M26-T27-T28</f>
        <v>1.4510416666666626E-2</v>
      </c>
      <c r="V26" s="23">
        <f>(Q26-M26)</f>
        <v>7.5057870370370816E-4</v>
      </c>
      <c r="W26" s="24">
        <f>(O26-Q26)</f>
        <v>8.7575231481481497E-3</v>
      </c>
      <c r="X26" s="25">
        <f>(S26-O26)</f>
        <v>6.4293981481482188E-4</v>
      </c>
      <c r="Y26" s="26">
        <f>T26-SUM(U26:X26)</f>
        <v>5.4687499999999528E-4</v>
      </c>
      <c r="Z26" s="27">
        <f>SUM(T26:T28)</f>
        <v>7.1030092592592603E-2</v>
      </c>
      <c r="AA26" s="28">
        <v>7.587962962962963E-2</v>
      </c>
      <c r="AB26" s="29">
        <v>6</v>
      </c>
      <c r="AC26" s="71"/>
    </row>
    <row r="27" spans="1:29" x14ac:dyDescent="0.25">
      <c r="A27" s="15" t="s">
        <v>124</v>
      </c>
      <c r="B27" s="15" t="s">
        <v>28</v>
      </c>
      <c r="C27" s="15">
        <v>4427</v>
      </c>
      <c r="D27" s="16" t="s">
        <v>166</v>
      </c>
      <c r="E27" s="15" t="s">
        <v>196</v>
      </c>
      <c r="F27" s="15" t="s">
        <v>217</v>
      </c>
      <c r="G27" s="17" t="s">
        <v>169</v>
      </c>
      <c r="H27" s="17" t="str">
        <f>I27</f>
        <v>M</v>
      </c>
      <c r="I27" s="17" t="s">
        <v>170</v>
      </c>
      <c r="J27" s="18" t="s">
        <v>127</v>
      </c>
      <c r="K27" s="17">
        <v>0</v>
      </c>
      <c r="L27" s="17">
        <v>2160000</v>
      </c>
      <c r="M27" s="19">
        <f>((L27-K27)/60000)/1440</f>
        <v>2.5000000000000001E-2</v>
      </c>
      <c r="N27" s="17">
        <v>2821750</v>
      </c>
      <c r="O27" s="20">
        <f>(N27-K27)/60000/1440</f>
        <v>3.2659143518518521E-2</v>
      </c>
      <c r="P27" s="17">
        <v>2196100</v>
      </c>
      <c r="Q27" s="19">
        <f>(P27-K27)/60000/1440</f>
        <v>2.5417824074074075E-2</v>
      </c>
      <c r="R27" s="17">
        <v>2855350</v>
      </c>
      <c r="S27" s="20">
        <f>(R27-K27)/60000/1440</f>
        <v>3.3048032407407404E-2</v>
      </c>
      <c r="T27" s="21">
        <f>VLOOKUP(C27,[1]Xips_FCTRI!$B$2:$K$274,10,FALSE)</f>
        <v>1.8634259259259298E-2</v>
      </c>
      <c r="U27" s="22">
        <f>M27-T28</f>
        <v>-2.1874999999999985E-3</v>
      </c>
      <c r="V27" s="23">
        <f>(Q27-M27)</f>
        <v>4.1782407407407393E-4</v>
      </c>
      <c r="W27" s="24">
        <f>(O27-Q27)</f>
        <v>7.2413194444444461E-3</v>
      </c>
      <c r="X27" s="25">
        <f>(S27-O27)</f>
        <v>3.8888888888888307E-4</v>
      </c>
      <c r="Y27" s="26">
        <f>T27-SUM(U27:X27)</f>
        <v>1.2773726851851894E-2</v>
      </c>
      <c r="Z27" s="27">
        <f>Z26</f>
        <v>7.1030092592592603E-2</v>
      </c>
      <c r="AA27" s="28">
        <f>AA26</f>
        <v>7.587962962962963E-2</v>
      </c>
      <c r="AB27" s="29">
        <v>8</v>
      </c>
      <c r="AC27" s="71"/>
    </row>
    <row r="28" spans="1:29" x14ac:dyDescent="0.25">
      <c r="A28" s="15" t="s">
        <v>152</v>
      </c>
      <c r="B28" s="15" t="s">
        <v>28</v>
      </c>
      <c r="C28" s="15">
        <v>1971</v>
      </c>
      <c r="D28" s="16" t="s">
        <v>29</v>
      </c>
      <c r="E28" s="15" t="s">
        <v>67</v>
      </c>
      <c r="F28" s="15" t="s">
        <v>153</v>
      </c>
      <c r="G28" s="17" t="s">
        <v>102</v>
      </c>
      <c r="H28" s="17" t="str">
        <f>I28</f>
        <v>F</v>
      </c>
      <c r="I28" s="17" t="s">
        <v>33</v>
      </c>
      <c r="J28" s="18" t="s">
        <v>154</v>
      </c>
      <c r="K28" s="17">
        <v>60000</v>
      </c>
      <c r="L28" s="17">
        <v>5395750</v>
      </c>
      <c r="M28" s="19">
        <f>((L28-K28)/60000)/1440</f>
        <v>6.1756365740740733E-2</v>
      </c>
      <c r="N28" s="17">
        <v>6299650</v>
      </c>
      <c r="O28" s="20">
        <f>(N28-K28)/60000/1440</f>
        <v>7.2218171296296305E-2</v>
      </c>
      <c r="P28" s="17">
        <v>5473400</v>
      </c>
      <c r="Q28" s="19">
        <f>(P28-K28)/60000/1440</f>
        <v>6.2655092592592596E-2</v>
      </c>
      <c r="R28" s="17">
        <v>6364450</v>
      </c>
      <c r="S28" s="20">
        <f>(R28-K28)/60000/1440</f>
        <v>7.2968171296296305E-2</v>
      </c>
      <c r="T28" s="21">
        <f>VLOOKUP(C28,[1]Xips_FCTRI!$B$2:$K$274,10,FALSE)</f>
        <v>2.71875E-2</v>
      </c>
      <c r="U28" s="22" t="e">
        <f>M28-T29-T30</f>
        <v>#N/A</v>
      </c>
      <c r="V28" s="23">
        <f>(Q28-M28)</f>
        <v>8.9872685185186235E-4</v>
      </c>
      <c r="W28" s="24">
        <f>(O28-Q28)</f>
        <v>9.563078703703709E-3</v>
      </c>
      <c r="X28" s="25">
        <f>(S28-O28)</f>
        <v>7.5000000000000067E-4</v>
      </c>
      <c r="Y28" s="26" t="e">
        <f>T28-SUM(U28:X28)</f>
        <v>#N/A</v>
      </c>
      <c r="Z28" s="27" t="e">
        <f>SUM(T28:T30)</f>
        <v>#N/A</v>
      </c>
      <c r="AA28" s="28">
        <v>7.8414351851851846E-2</v>
      </c>
      <c r="AB28" s="29">
        <v>17</v>
      </c>
      <c r="AC28" s="71"/>
    </row>
    <row r="29" spans="1:29" x14ac:dyDescent="0.25">
      <c r="A29" s="15" t="s">
        <v>118</v>
      </c>
      <c r="B29" s="15" t="s">
        <v>28</v>
      </c>
      <c r="C29" s="15">
        <v>277</v>
      </c>
      <c r="D29" s="16" t="s">
        <v>166</v>
      </c>
      <c r="E29" s="15" t="s">
        <v>206</v>
      </c>
      <c r="F29" s="15" t="s">
        <v>207</v>
      </c>
      <c r="G29" s="17" t="s">
        <v>169</v>
      </c>
      <c r="H29" s="17" t="str">
        <f>I29</f>
        <v>M</v>
      </c>
      <c r="I29" s="17" t="s">
        <v>170</v>
      </c>
      <c r="J29" s="18" t="s">
        <v>120</v>
      </c>
      <c r="K29" s="17">
        <v>0</v>
      </c>
      <c r="L29" s="17">
        <v>3652600</v>
      </c>
      <c r="M29" s="19">
        <f>((L29-K29)/60000)/1440</f>
        <v>4.2275462962962959E-2</v>
      </c>
      <c r="N29" s="17">
        <v>4313750</v>
      </c>
      <c r="O29" s="20">
        <f>(N29-K29)/60000/1440</f>
        <v>4.9927662037037031E-2</v>
      </c>
      <c r="P29" s="17">
        <v>3688450</v>
      </c>
      <c r="Q29" s="19">
        <f>(P29-K29)/60000/1440</f>
        <v>4.269039351851852E-2</v>
      </c>
      <c r="R29" s="17">
        <v>4346400</v>
      </c>
      <c r="S29" s="20">
        <f>(R29-K29)/60000/1440</f>
        <v>5.0305555555555555E-2</v>
      </c>
      <c r="T29" s="21" t="e">
        <f>VLOOKUP(C29,[1]Xips_FCTRI!$B$2:$K$274,10,FALSE)</f>
        <v>#N/A</v>
      </c>
      <c r="U29" s="22">
        <f>M29-T30-T31</f>
        <v>1.2449074074074029E-2</v>
      </c>
      <c r="V29" s="23">
        <f>(Q29-M29)</f>
        <v>4.1493055555556074E-4</v>
      </c>
      <c r="W29" s="24">
        <f>(O29-Q29)</f>
        <v>7.2372685185185109E-3</v>
      </c>
      <c r="X29" s="25">
        <f>(S29-O29)</f>
        <v>3.7789351851852393E-4</v>
      </c>
      <c r="Y29" s="26" t="e">
        <f>T29-SUM(U29:X29)</f>
        <v>#N/A</v>
      </c>
      <c r="Z29" s="27">
        <v>5.4282407407407411E-2</v>
      </c>
      <c r="AA29" s="30">
        <v>5.4282407407407411E-2</v>
      </c>
      <c r="AB29" s="29">
        <v>6</v>
      </c>
      <c r="AC29" s="71"/>
    </row>
    <row r="30" spans="1:29" x14ac:dyDescent="0.25">
      <c r="A30" s="15" t="s">
        <v>159</v>
      </c>
      <c r="B30" s="15" t="s">
        <v>28</v>
      </c>
      <c r="C30" s="15">
        <v>422</v>
      </c>
      <c r="D30" s="16" t="s">
        <v>166</v>
      </c>
      <c r="E30" s="15" t="s">
        <v>282</v>
      </c>
      <c r="F30" s="15" t="s">
        <v>283</v>
      </c>
      <c r="G30" s="17" t="s">
        <v>180</v>
      </c>
      <c r="H30" s="17" t="str">
        <f>I30</f>
        <v>M</v>
      </c>
      <c r="I30" s="17" t="s">
        <v>170</v>
      </c>
      <c r="J30" s="18" t="s">
        <v>162</v>
      </c>
      <c r="K30" s="17">
        <v>0</v>
      </c>
      <c r="L30" s="17">
        <v>2249450</v>
      </c>
      <c r="M30" s="19">
        <f>((L30-K30)/60000)/1440</f>
        <v>2.6035300925925927E-2</v>
      </c>
      <c r="N30" s="17">
        <v>2938750</v>
      </c>
      <c r="O30" s="20">
        <f>(N30-K30)/60000/1440</f>
        <v>3.4013310185185185E-2</v>
      </c>
      <c r="P30" s="17">
        <v>2294100</v>
      </c>
      <c r="Q30" s="19">
        <f>(P30-K30)/60000/1440</f>
        <v>2.6552083333333334E-2</v>
      </c>
      <c r="R30" s="17">
        <v>2977400</v>
      </c>
      <c r="S30" s="20">
        <f>(R30-K30)/60000/1440</f>
        <v>3.446064814814815E-2</v>
      </c>
      <c r="T30" s="21">
        <f>VLOOKUP(C30,[1]Xips_FCTRI!$B$2:$K$274,10,FALSE)</f>
        <v>7.1296296296296299E-3</v>
      </c>
      <c r="U30" s="22">
        <f>M30-T31</f>
        <v>3.3385416666666286E-3</v>
      </c>
      <c r="V30" s="23">
        <f>(Q30-M30)</f>
        <v>5.1678240740740677E-4</v>
      </c>
      <c r="W30" s="24">
        <f>(O30-Q30)</f>
        <v>7.4612268518518508E-3</v>
      </c>
      <c r="X30" s="25">
        <f>(S30-O30)</f>
        <v>4.4733796296296535E-4</v>
      </c>
      <c r="Y30" s="26">
        <f>T30-SUM(U30:X30)</f>
        <v>-4.6342592592592217E-3</v>
      </c>
      <c r="Z30" s="27" t="e">
        <f>SUM(T29:T31)</f>
        <v>#N/A</v>
      </c>
      <c r="AA30" s="28">
        <f>AA29</f>
        <v>5.4282407407407411E-2</v>
      </c>
      <c r="AB30" s="29">
        <v>19</v>
      </c>
      <c r="AC30" s="71"/>
    </row>
    <row r="31" spans="1:29" x14ac:dyDescent="0.25">
      <c r="A31" s="15" t="s">
        <v>387</v>
      </c>
      <c r="B31" s="15" t="s">
        <v>373</v>
      </c>
      <c r="C31" s="15">
        <v>8206</v>
      </c>
      <c r="D31" s="16" t="s">
        <v>374</v>
      </c>
      <c r="E31" s="15" t="s">
        <v>78</v>
      </c>
      <c r="F31" s="15" t="s">
        <v>390</v>
      </c>
      <c r="G31" s="17" t="s">
        <v>45</v>
      </c>
      <c r="H31" s="17" t="str">
        <f>I31</f>
        <v>F</v>
      </c>
      <c r="I31" s="17" t="s">
        <v>33</v>
      </c>
      <c r="J31" s="18" t="s">
        <v>374</v>
      </c>
      <c r="K31" s="17">
        <v>120000</v>
      </c>
      <c r="L31" s="17">
        <v>2718550</v>
      </c>
      <c r="M31" s="19">
        <f>((L31-K31)/60000)/1440</f>
        <v>3.0075810185185188E-2</v>
      </c>
      <c r="N31" s="17">
        <v>3513950</v>
      </c>
      <c r="O31" s="20">
        <f>(N31-K31)/60000/1440</f>
        <v>3.9281828703703704E-2</v>
      </c>
      <c r="P31" s="17">
        <v>2762250</v>
      </c>
      <c r="Q31" s="19">
        <f>(P31-K31)/60000/1440</f>
        <v>3.0581597222222222E-2</v>
      </c>
      <c r="R31" s="17">
        <v>3561650</v>
      </c>
      <c r="S31" s="20">
        <f>(R31-K31)/60000/1440</f>
        <v>3.9833912037037039E-2</v>
      </c>
      <c r="T31" s="21">
        <f>VLOOKUP(C31,[1]Xips_FCTRI!$B$2:$K$274,10,FALSE)</f>
        <v>2.2696759259259298E-2</v>
      </c>
      <c r="U31" s="22">
        <f>M31-T32</f>
        <v>1.0874421296296288E-2</v>
      </c>
      <c r="V31" s="23">
        <f>(Q31-M31)</f>
        <v>5.0578703703703376E-4</v>
      </c>
      <c r="W31" s="24">
        <f>(O31-Q31)</f>
        <v>8.7002314814814824E-3</v>
      </c>
      <c r="X31" s="25">
        <f>(S31-O31)</f>
        <v>5.5208333333333498E-4</v>
      </c>
      <c r="Y31" s="26">
        <f>T31-SUM(U31:X31)</f>
        <v>2.064236111111159E-3</v>
      </c>
      <c r="Z31" s="27">
        <f>SUM(T30:T32)</f>
        <v>4.902777777777783E-2</v>
      </c>
      <c r="AA31" s="28">
        <f>AA30</f>
        <v>5.4282407407407411E-2</v>
      </c>
      <c r="AB31" s="29">
        <v>3</v>
      </c>
      <c r="AC31" s="71"/>
    </row>
    <row r="32" spans="1:29" x14ac:dyDescent="0.25">
      <c r="A32" s="15" t="s">
        <v>96</v>
      </c>
      <c r="B32" s="15" t="s">
        <v>28</v>
      </c>
      <c r="C32" s="15">
        <v>4096</v>
      </c>
      <c r="D32" s="16" t="s">
        <v>166</v>
      </c>
      <c r="E32" s="15" t="s">
        <v>322</v>
      </c>
      <c r="F32" s="15" t="s">
        <v>323</v>
      </c>
      <c r="G32" s="17" t="s">
        <v>169</v>
      </c>
      <c r="H32" s="17" t="str">
        <f>I32</f>
        <v>M</v>
      </c>
      <c r="I32" s="17" t="s">
        <v>170</v>
      </c>
      <c r="J32" s="18" t="s">
        <v>99</v>
      </c>
      <c r="K32" s="17">
        <v>0</v>
      </c>
      <c r="L32" s="17">
        <v>580500</v>
      </c>
      <c r="M32" s="19">
        <f>((L32-K32)/60000)/1440</f>
        <v>6.7187500000000008E-3</v>
      </c>
      <c r="N32" s="17">
        <v>1284350</v>
      </c>
      <c r="O32" s="20">
        <f>(N32-K32)/60000/1440</f>
        <v>1.4865162037037038E-2</v>
      </c>
      <c r="P32" s="17">
        <v>625650</v>
      </c>
      <c r="Q32" s="19">
        <f>(P32-K32)/60000/1440</f>
        <v>7.2413194444444443E-3</v>
      </c>
      <c r="R32" s="17">
        <v>1321850</v>
      </c>
      <c r="S32" s="20">
        <f>(R32-K32)/60000/1440</f>
        <v>1.5299189814814816E-2</v>
      </c>
      <c r="T32" s="21">
        <f>VLOOKUP(C32,[1]Xips_FCTRI!$B$2:$K$274,10,FALSE)</f>
        <v>1.92013888888889E-2</v>
      </c>
      <c r="U32" s="22">
        <f>M32</f>
        <v>6.7187500000000008E-3</v>
      </c>
      <c r="V32" s="23">
        <f>(Q32-M32)</f>
        <v>5.2256944444444356E-4</v>
      </c>
      <c r="W32" s="24">
        <f>(O32-Q32)</f>
        <v>7.6238425925925935E-3</v>
      </c>
      <c r="X32" s="25">
        <f>(S32-O32)</f>
        <v>4.3402777777777797E-4</v>
      </c>
      <c r="Y32" s="26">
        <f>T32-SUM(U32:X32)</f>
        <v>3.902199074074084E-3</v>
      </c>
      <c r="Z32" s="27">
        <f>SUM(T30:T32)</f>
        <v>4.902777777777783E-2</v>
      </c>
      <c r="AA32" s="28">
        <f>AA30</f>
        <v>5.4282407407407411E-2</v>
      </c>
      <c r="AB32" s="29">
        <v>26</v>
      </c>
      <c r="AC32" s="71"/>
    </row>
    <row r="33" spans="1:29" x14ac:dyDescent="0.25">
      <c r="A33" s="15" t="s">
        <v>485</v>
      </c>
      <c r="B33" s="15" t="s">
        <v>373</v>
      </c>
      <c r="C33" s="15">
        <v>8451</v>
      </c>
      <c r="D33" s="16" t="s">
        <v>374</v>
      </c>
      <c r="E33" s="15" t="s">
        <v>486</v>
      </c>
      <c r="F33" s="15" t="s">
        <v>487</v>
      </c>
      <c r="G33" s="17" t="s">
        <v>169</v>
      </c>
      <c r="H33" s="17" t="str">
        <f>I33</f>
        <v>M</v>
      </c>
      <c r="I33" s="17" t="s">
        <v>170</v>
      </c>
      <c r="J33" s="18" t="s">
        <v>488</v>
      </c>
      <c r="K33" s="17">
        <v>120000</v>
      </c>
      <c r="L33" s="17">
        <v>4484250</v>
      </c>
      <c r="M33" s="19">
        <f>((L33-K33)/60000)/1440</f>
        <v>5.0512152777777777E-2</v>
      </c>
      <c r="N33" s="17">
        <v>5156750</v>
      </c>
      <c r="O33" s="20">
        <f>(N33-K33)/60000/1440</f>
        <v>5.8295717592592597E-2</v>
      </c>
      <c r="P33" s="17">
        <v>4528250</v>
      </c>
      <c r="Q33" s="19">
        <f>(P33-K33)/60000/1440</f>
        <v>5.1021412037037035E-2</v>
      </c>
      <c r="R33" s="17">
        <v>5200000</v>
      </c>
      <c r="S33" s="20">
        <f>(R33-K33)/60000/1440</f>
        <v>5.8796296296296298E-2</v>
      </c>
      <c r="T33" s="21">
        <f>VLOOKUP(C33,[1]Xips_FCTRI!$B$2:$K$274,10,FALSE)</f>
        <v>2.1840277777777799E-2</v>
      </c>
      <c r="U33" s="22">
        <f>M33-T34-T35</f>
        <v>2.942708333333377E-3</v>
      </c>
      <c r="V33" s="23">
        <f>(Q33-M33)</f>
        <v>5.0925925925925791E-4</v>
      </c>
      <c r="W33" s="24">
        <f>(O33-Q33)</f>
        <v>7.2743055555555616E-3</v>
      </c>
      <c r="X33" s="25">
        <f>(S33-O33)</f>
        <v>5.00578703703701E-4</v>
      </c>
      <c r="Y33" s="26">
        <f>T33-SUM(U33:X33)</f>
        <v>1.0613425925925901E-2</v>
      </c>
      <c r="Z33" s="27">
        <f>SUM(T33:T35)</f>
        <v>6.9409722222222206E-2</v>
      </c>
      <c r="AA33" s="28">
        <v>6.3541666666666663E-2</v>
      </c>
      <c r="AB33" s="29">
        <v>10</v>
      </c>
      <c r="AC33" s="71"/>
    </row>
    <row r="34" spans="1:29" x14ac:dyDescent="0.25">
      <c r="A34" s="15" t="s">
        <v>401</v>
      </c>
      <c r="B34" s="15" t="s">
        <v>373</v>
      </c>
      <c r="C34" s="15">
        <v>8237</v>
      </c>
      <c r="D34" s="16" t="s">
        <v>374</v>
      </c>
      <c r="E34" s="15" t="s">
        <v>402</v>
      </c>
      <c r="F34" s="15" t="s">
        <v>403</v>
      </c>
      <c r="G34" s="17" t="s">
        <v>45</v>
      </c>
      <c r="H34" s="17" t="str">
        <f>I34</f>
        <v>F</v>
      </c>
      <c r="I34" s="17" t="s">
        <v>33</v>
      </c>
      <c r="J34" s="18" t="s">
        <v>404</v>
      </c>
      <c r="K34" s="17">
        <v>120000</v>
      </c>
      <c r="L34" s="17">
        <v>4908850</v>
      </c>
      <c r="M34" s="19">
        <f>((L34-K34)/60000)/1440</f>
        <v>5.5426504629629628E-2</v>
      </c>
      <c r="N34" s="17">
        <v>5769650</v>
      </c>
      <c r="O34" s="20">
        <f>(N34-K34)/60000/1440</f>
        <v>6.5389467592592593E-2</v>
      </c>
      <c r="P34" s="17">
        <v>4982250</v>
      </c>
      <c r="Q34" s="19">
        <f>(P34-K34)/60000/1440</f>
        <v>5.6276041666666665E-2</v>
      </c>
      <c r="R34" s="17">
        <v>5824650</v>
      </c>
      <c r="S34" s="20">
        <f>(R34-K34)/60000/1440</f>
        <v>6.6026041666666674E-2</v>
      </c>
      <c r="T34" s="21">
        <f>VLOOKUP(C34,[1]Xips_FCTRI!$B$2:$K$274,10,FALSE)</f>
        <v>2.9317129629629599E-2</v>
      </c>
      <c r="U34" s="22" t="e">
        <f>M34-T35-T36</f>
        <v>#N/A</v>
      </c>
      <c r="V34" s="23">
        <f>(Q34-M34)</f>
        <v>8.4953703703703753E-4</v>
      </c>
      <c r="W34" s="24">
        <f>(O34-Q34)</f>
        <v>9.1134259259259276E-3</v>
      </c>
      <c r="X34" s="25">
        <f>(S34-O34)</f>
        <v>6.3657407407408106E-4</v>
      </c>
      <c r="Y34" s="26" t="e">
        <f>T34-SUM(U34:X34)</f>
        <v>#N/A</v>
      </c>
      <c r="Z34" s="27" t="e">
        <f>SUM(T34:T36)</f>
        <v>#N/A</v>
      </c>
      <c r="AA34" s="28">
        <v>7.2766203703703694E-2</v>
      </c>
      <c r="AB34" s="29">
        <v>5</v>
      </c>
      <c r="AC34" s="71"/>
    </row>
    <row r="35" spans="1:29" x14ac:dyDescent="0.25">
      <c r="A35" s="15" t="s">
        <v>82</v>
      </c>
      <c r="B35" s="15" t="s">
        <v>28</v>
      </c>
      <c r="C35" s="15">
        <v>3597</v>
      </c>
      <c r="D35" s="16" t="s">
        <v>166</v>
      </c>
      <c r="E35" s="15" t="s">
        <v>239</v>
      </c>
      <c r="F35" s="15" t="s">
        <v>240</v>
      </c>
      <c r="G35" s="17" t="s">
        <v>169</v>
      </c>
      <c r="H35" s="17" t="str">
        <f>I35</f>
        <v>M</v>
      </c>
      <c r="I35" s="17" t="s">
        <v>170</v>
      </c>
      <c r="J35" s="18" t="s">
        <v>85</v>
      </c>
      <c r="K35" s="17">
        <v>0</v>
      </c>
      <c r="L35" s="17">
        <v>539900</v>
      </c>
      <c r="M35" s="19">
        <f>((L35-K35)/60000)/1440</f>
        <v>6.2488425925925923E-3</v>
      </c>
      <c r="N35" s="17">
        <v>1188550</v>
      </c>
      <c r="O35" s="20">
        <f>(N35-K35)/60000/1440</f>
        <v>1.3756365740740741E-2</v>
      </c>
      <c r="P35" s="17">
        <v>580050</v>
      </c>
      <c r="Q35" s="19">
        <f>(P35-K35)/60000/1440</f>
        <v>6.7135416666666671E-3</v>
      </c>
      <c r="R35" s="17">
        <v>1232000</v>
      </c>
      <c r="S35" s="20">
        <f>(R35-K35)/60000/1440</f>
        <v>1.425925925925926E-2</v>
      </c>
      <c r="T35" s="21">
        <f>VLOOKUP(C35,[1]Xips_FCTRI!$B$2:$K$274,10,FALSE)</f>
        <v>1.8252314814814801E-2</v>
      </c>
      <c r="U35" s="22">
        <f>M35</f>
        <v>6.2488425925925923E-3</v>
      </c>
      <c r="V35" s="23">
        <f>(Q35-M35)</f>
        <v>4.6469907407407484E-4</v>
      </c>
      <c r="W35" s="24">
        <f>(O35-Q35)</f>
        <v>7.0428240740740737E-3</v>
      </c>
      <c r="X35" s="25">
        <f>(S35-O35)</f>
        <v>5.0289351851851884E-4</v>
      </c>
      <c r="Y35" s="26">
        <f>T35-SUM(U35:X35)</f>
        <v>3.9930555555555414E-3</v>
      </c>
      <c r="Z35" s="27">
        <f>SUM(T33:T35)</f>
        <v>6.9409722222222206E-2</v>
      </c>
      <c r="AA35" s="28">
        <f>AA33</f>
        <v>6.3541666666666663E-2</v>
      </c>
      <c r="AB35" s="29">
        <v>11</v>
      </c>
      <c r="AC35" s="71"/>
    </row>
    <row r="36" spans="1:29" x14ac:dyDescent="0.25">
      <c r="A36" s="15" t="s">
        <v>118</v>
      </c>
      <c r="B36" s="15" t="s">
        <v>28</v>
      </c>
      <c r="C36" s="15">
        <v>2761</v>
      </c>
      <c r="D36" s="16" t="s">
        <v>166</v>
      </c>
      <c r="E36" s="15" t="s">
        <v>208</v>
      </c>
      <c r="F36" s="15" t="s">
        <v>209</v>
      </c>
      <c r="G36" s="17" t="s">
        <v>175</v>
      </c>
      <c r="H36" s="17" t="str">
        <f>I36</f>
        <v>M</v>
      </c>
      <c r="I36" s="17" t="s">
        <v>170</v>
      </c>
      <c r="J36" s="18" t="s">
        <v>120</v>
      </c>
      <c r="K36" s="17">
        <v>0</v>
      </c>
      <c r="L36" s="17">
        <v>517650</v>
      </c>
      <c r="M36" s="19">
        <f>((L36-K36)/60000)/1440</f>
        <v>5.9913194444444441E-3</v>
      </c>
      <c r="N36" s="17">
        <v>1145250</v>
      </c>
      <c r="O36" s="20">
        <f>(N36-K36)/60000/1440</f>
        <v>1.3255208333333332E-2</v>
      </c>
      <c r="P36" s="17">
        <v>551150</v>
      </c>
      <c r="Q36" s="19">
        <f>(P36-K36)/60000/1440</f>
        <v>6.379050925925926E-3</v>
      </c>
      <c r="R36" s="17">
        <v>1175250</v>
      </c>
      <c r="S36" s="20">
        <f>(R36-K36)/60000/1440</f>
        <v>1.3602430555555555E-2</v>
      </c>
      <c r="T36" s="21" t="e">
        <f>VLOOKUP(C36,[1]Xips_FCTRI!$B$2:$K$274,10,FALSE)</f>
        <v>#N/A</v>
      </c>
      <c r="U36" s="22">
        <f>M36</f>
        <v>5.9913194444444441E-3</v>
      </c>
      <c r="V36" s="23">
        <f>(Q36-M36)</f>
        <v>3.8773148148148195E-4</v>
      </c>
      <c r="W36" s="24">
        <f>(O36-Q36)</f>
        <v>6.8761574074074064E-3</v>
      </c>
      <c r="X36" s="25">
        <f>(S36-O36)</f>
        <v>3.4722222222222272E-4</v>
      </c>
      <c r="Y36" s="26" t="e">
        <f>T36-SUM(U36:X36)</f>
        <v>#N/A</v>
      </c>
      <c r="Z36" s="27">
        <v>5.4282407407407411E-2</v>
      </c>
      <c r="AA36" s="28">
        <f>AA34</f>
        <v>7.2766203703703694E-2</v>
      </c>
      <c r="AB36" s="29">
        <v>6</v>
      </c>
      <c r="AC36" s="71"/>
    </row>
    <row r="37" spans="1:29" x14ac:dyDescent="0.25">
      <c r="A37" s="15" t="s">
        <v>124</v>
      </c>
      <c r="B37" s="15" t="s">
        <v>28</v>
      </c>
      <c r="C37" s="15">
        <v>5789</v>
      </c>
      <c r="D37" s="16" t="s">
        <v>29</v>
      </c>
      <c r="E37" s="15" t="s">
        <v>125</v>
      </c>
      <c r="F37" s="15" t="s">
        <v>126</v>
      </c>
      <c r="G37" s="17" t="s">
        <v>32</v>
      </c>
      <c r="H37" s="17" t="str">
        <f>I37</f>
        <v>F</v>
      </c>
      <c r="I37" s="17" t="s">
        <v>33</v>
      </c>
      <c r="J37" s="18" t="s">
        <v>127</v>
      </c>
      <c r="K37" s="17">
        <v>60000</v>
      </c>
      <c r="L37" s="17">
        <v>4995200</v>
      </c>
      <c r="M37" s="19">
        <f>((L37-K37)/60000)/1440</f>
        <v>5.712037037037037E-2</v>
      </c>
      <c r="N37" s="17">
        <v>5750700</v>
      </c>
      <c r="O37" s="20">
        <f>(N37-K37)/60000/1440</f>
        <v>6.5864583333333337E-2</v>
      </c>
      <c r="P37" s="17">
        <v>5038750</v>
      </c>
      <c r="Q37" s="19">
        <f>(P37-K37)/60000/1440</f>
        <v>5.7624421296296302E-2</v>
      </c>
      <c r="R37" s="17">
        <v>5791900</v>
      </c>
      <c r="S37" s="20">
        <f>(R37-K37)/60000/1440</f>
        <v>6.6341435185185191E-2</v>
      </c>
      <c r="T37" s="21">
        <f>VLOOKUP(C37,[1]Xips_FCTRI!$B$2:$K$274,10,FALSE)</f>
        <v>2.3356481481481499E-2</v>
      </c>
      <c r="U37" s="22">
        <f>M37-T38-T39</f>
        <v>1.0048611111111164E-2</v>
      </c>
      <c r="V37" s="23">
        <f>(Q37-M37)</f>
        <v>5.0405092592593209E-4</v>
      </c>
      <c r="W37" s="24">
        <f>(O37-Q37)</f>
        <v>8.2401620370370354E-3</v>
      </c>
      <c r="X37" s="25">
        <f>(S37-O37)</f>
        <v>4.768518518518533E-4</v>
      </c>
      <c r="Y37" s="26">
        <f>T37-SUM(U37:X37)</f>
        <v>4.0868055555555137E-3</v>
      </c>
      <c r="Z37" s="27">
        <f>SUM(T37:T39)</f>
        <v>7.0428240740740708E-2</v>
      </c>
      <c r="AA37" s="28">
        <v>7.1550925925925921E-2</v>
      </c>
      <c r="AB37" s="29">
        <v>13</v>
      </c>
      <c r="AC37" s="71"/>
    </row>
    <row r="38" spans="1:29" x14ac:dyDescent="0.25">
      <c r="A38" s="15" t="s">
        <v>130</v>
      </c>
      <c r="B38" s="15" t="s">
        <v>28</v>
      </c>
      <c r="C38" s="15">
        <v>3231</v>
      </c>
      <c r="D38" s="16" t="s">
        <v>29</v>
      </c>
      <c r="E38" s="15" t="s">
        <v>135</v>
      </c>
      <c r="F38" s="15" t="s">
        <v>136</v>
      </c>
      <c r="G38" s="17" t="s">
        <v>55</v>
      </c>
      <c r="H38" s="17" t="str">
        <f>I38</f>
        <v>F</v>
      </c>
      <c r="I38" s="17" t="s">
        <v>33</v>
      </c>
      <c r="J38" s="18" t="s">
        <v>132</v>
      </c>
      <c r="K38" s="17">
        <v>60000</v>
      </c>
      <c r="L38" s="17">
        <v>728300</v>
      </c>
      <c r="M38" s="19">
        <f>((L38-K38)/60000)/1440</f>
        <v>7.734953703703704E-3</v>
      </c>
      <c r="N38" s="17">
        <v>1525550</v>
      </c>
      <c r="O38" s="20">
        <f>(N38-K38)/60000/1440</f>
        <v>1.696238425925926E-2</v>
      </c>
      <c r="P38" s="17">
        <v>776200</v>
      </c>
      <c r="Q38" s="19">
        <f>(P38-K38)/60000/1440</f>
        <v>8.2893518518518516E-3</v>
      </c>
      <c r="R38" s="17">
        <v>1561550</v>
      </c>
      <c r="S38" s="20">
        <f>(R38-K38)/60000/1440</f>
        <v>1.7379050925925926E-2</v>
      </c>
      <c r="T38" s="21">
        <f>VLOOKUP(C38,[1]Xips_FCTRI!$B$2:$K$274,10,FALSE)</f>
        <v>2.1863425925925901E-2</v>
      </c>
      <c r="U38" s="22">
        <f>M38</f>
        <v>7.734953703703704E-3</v>
      </c>
      <c r="V38" s="23">
        <f>(Q38-M38)</f>
        <v>5.5439814814814761E-4</v>
      </c>
      <c r="W38" s="24">
        <f>(O38-Q38)</f>
        <v>8.6730324074074088E-3</v>
      </c>
      <c r="X38" s="25">
        <f>(S38-O38)</f>
        <v>4.1666666666666588E-4</v>
      </c>
      <c r="Y38" s="26">
        <f>T38-SUM(U38:X38)</f>
        <v>4.4843749999999745E-3</v>
      </c>
      <c r="Z38" s="27" t="e">
        <f>SUM(T36:T38)</f>
        <v>#N/A</v>
      </c>
      <c r="AA38" s="28">
        <f>AA36</f>
        <v>7.2766203703703694E-2</v>
      </c>
      <c r="AB38" s="29">
        <v>14</v>
      </c>
      <c r="AC38" s="71"/>
    </row>
    <row r="39" spans="1:29" x14ac:dyDescent="0.25">
      <c r="A39" s="15" t="s">
        <v>74</v>
      </c>
      <c r="B39" s="15" t="s">
        <v>373</v>
      </c>
      <c r="C39" s="15">
        <v>5069</v>
      </c>
      <c r="D39" s="16">
        <v>3</v>
      </c>
      <c r="E39" s="15" t="s">
        <v>53</v>
      </c>
      <c r="F39" s="15" t="s">
        <v>410</v>
      </c>
      <c r="G39" s="17" t="s">
        <v>71</v>
      </c>
      <c r="H39" s="17" t="str">
        <f>I39</f>
        <v>F</v>
      </c>
      <c r="I39" s="17" t="s">
        <v>33</v>
      </c>
      <c r="J39" s="18">
        <v>150</v>
      </c>
      <c r="K39" s="17">
        <v>120000</v>
      </c>
      <c r="L39" s="17">
        <v>943150</v>
      </c>
      <c r="M39" s="19">
        <f>((L39-K39)/60000)/1440</f>
        <v>9.5271990740740733E-3</v>
      </c>
      <c r="N39" s="17">
        <v>1743800</v>
      </c>
      <c r="O39" s="20">
        <f>(N39-K39)/60000/1440</f>
        <v>1.8793981481481481E-2</v>
      </c>
      <c r="P39" s="17">
        <v>996000</v>
      </c>
      <c r="Q39" s="19">
        <f>(P39-K39)/60000/1440</f>
        <v>1.0138888888888888E-2</v>
      </c>
      <c r="R39" s="17">
        <v>1804450</v>
      </c>
      <c r="S39" s="20">
        <f>(R39-K39)/60000/1440</f>
        <v>1.9495949074074075E-2</v>
      </c>
      <c r="T39" s="21">
        <f>VLOOKUP(C39,[1]Xips_FCTRI!$B$2:$K$274,10,FALSE)</f>
        <v>2.5208333333333301E-2</v>
      </c>
      <c r="U39" s="22">
        <f>M39</f>
        <v>9.5271990740740733E-3</v>
      </c>
      <c r="V39" s="23">
        <f>(Q39-M39)</f>
        <v>6.1168981481481491E-4</v>
      </c>
      <c r="W39" s="24">
        <f>(O39-Q39)</f>
        <v>8.6550925925925927E-3</v>
      </c>
      <c r="X39" s="25">
        <f>(S39-O39)</f>
        <v>7.0196759259259431E-4</v>
      </c>
      <c r="Y39" s="26">
        <f>T39-SUM(U39:X39)</f>
        <v>5.7123842592592261E-3</v>
      </c>
      <c r="Z39" s="27">
        <f>SUM(T37:T39)</f>
        <v>7.0428240740740708E-2</v>
      </c>
      <c r="AA39" s="28">
        <f>AA37</f>
        <v>7.1550925925925921E-2</v>
      </c>
      <c r="AB39" s="29">
        <v>6</v>
      </c>
      <c r="AC39" s="71"/>
    </row>
    <row r="40" spans="1:29" x14ac:dyDescent="0.25">
      <c r="A40" s="15" t="s">
        <v>74</v>
      </c>
      <c r="B40" s="15" t="s">
        <v>28</v>
      </c>
      <c r="C40" s="15">
        <v>543</v>
      </c>
      <c r="D40" s="16" t="s">
        <v>166</v>
      </c>
      <c r="E40" s="15" t="s">
        <v>206</v>
      </c>
      <c r="F40" s="15" t="s">
        <v>280</v>
      </c>
      <c r="G40" s="17" t="s">
        <v>169</v>
      </c>
      <c r="H40" s="17" t="str">
        <f>I40</f>
        <v>M</v>
      </c>
      <c r="I40" s="17" t="s">
        <v>170</v>
      </c>
      <c r="J40" s="18" t="s">
        <v>77</v>
      </c>
      <c r="K40" s="17">
        <v>0</v>
      </c>
      <c r="L40" s="17">
        <v>557150</v>
      </c>
      <c r="M40" s="19">
        <f>((L40-K40)/60000)/1440</f>
        <v>6.4484953703703701E-3</v>
      </c>
      <c r="N40" s="17">
        <v>1190700</v>
      </c>
      <c r="O40" s="20">
        <f>(N40-K40)/60000/1440</f>
        <v>1.3781249999999998E-2</v>
      </c>
      <c r="P40" s="17">
        <v>594100</v>
      </c>
      <c r="Q40" s="19">
        <f>(P40-K40)/60000/1440</f>
        <v>6.8761574074074081E-3</v>
      </c>
      <c r="R40" s="17">
        <v>1230050</v>
      </c>
      <c r="S40" s="20">
        <f>(R40-K40)/60000/1440</f>
        <v>1.4236689814814815E-2</v>
      </c>
      <c r="T40" s="21">
        <f>VLOOKUP(C40,[1]Xips_FCTRI!$B$2:$K$274,10,FALSE)</f>
        <v>1.7928240740740699E-2</v>
      </c>
      <c r="U40" s="22">
        <f>M40</f>
        <v>6.4484953703703701E-3</v>
      </c>
      <c r="V40" s="23">
        <f>(Q40-M40)</f>
        <v>4.2766203703703803E-4</v>
      </c>
      <c r="W40" s="24">
        <f>(O40-Q40)</f>
        <v>6.9050925925925903E-3</v>
      </c>
      <c r="X40" s="25">
        <f>(S40-O40)</f>
        <v>4.554398148148165E-4</v>
      </c>
      <c r="Y40" s="26">
        <f>T40-SUM(U40:X40)</f>
        <v>3.6915509259258846E-3</v>
      </c>
      <c r="Z40" s="27">
        <f>SUM(T38:T40)</f>
        <v>6.4999999999999905E-2</v>
      </c>
      <c r="AA40" s="28">
        <f>AA38</f>
        <v>7.2766203703703694E-2</v>
      </c>
      <c r="AB40" s="29">
        <v>18</v>
      </c>
      <c r="AC40" s="71"/>
    </row>
    <row r="41" spans="1:29" x14ac:dyDescent="0.25">
      <c r="A41" s="15" t="s">
        <v>183</v>
      </c>
      <c r="B41" s="15" t="s">
        <v>28</v>
      </c>
      <c r="C41" s="15">
        <v>626</v>
      </c>
      <c r="D41" s="16" t="s">
        <v>166</v>
      </c>
      <c r="E41" s="15" t="s">
        <v>184</v>
      </c>
      <c r="F41" s="15" t="s">
        <v>185</v>
      </c>
      <c r="G41" s="17" t="s">
        <v>169</v>
      </c>
      <c r="H41" s="17" t="str">
        <f>I41</f>
        <v>M</v>
      </c>
      <c r="I41" s="17" t="s">
        <v>170</v>
      </c>
      <c r="J41" s="18" t="s">
        <v>186</v>
      </c>
      <c r="K41" s="17">
        <v>0</v>
      </c>
      <c r="L41" s="17">
        <v>3683500</v>
      </c>
      <c r="M41" s="19">
        <f>((L41-K41)/60000)/1440</f>
        <v>4.2633101851851853E-2</v>
      </c>
      <c r="N41" s="17">
        <v>4311150</v>
      </c>
      <c r="O41" s="20">
        <f>(N41-K41)/60000/1440</f>
        <v>4.9897569444444449E-2</v>
      </c>
      <c r="P41" s="17">
        <v>3716350</v>
      </c>
      <c r="Q41" s="19">
        <f>(P41-K41)/60000/1440</f>
        <v>4.3013310185185186E-2</v>
      </c>
      <c r="R41" s="17">
        <v>4341350</v>
      </c>
      <c r="S41" s="20">
        <f>(R41-K41)/60000/1440</f>
        <v>5.0247106481481486E-2</v>
      </c>
      <c r="T41" s="21">
        <f>VLOOKUP(C41,[1]Xips_FCTRI!$B$2:$K$274,10,FALSE)</f>
        <v>1.7696759259259301E-2</v>
      </c>
      <c r="U41" s="22">
        <f>M41-T42-T43</f>
        <v>3.246527777777751E-3</v>
      </c>
      <c r="V41" s="23">
        <f>(Q41-M41)</f>
        <v>3.8020833333333309E-4</v>
      </c>
      <c r="W41" s="24">
        <f>(O41-Q41)</f>
        <v>6.8842592592592636E-3</v>
      </c>
      <c r="X41" s="25">
        <f>(S41-O41)</f>
        <v>3.4953703703703709E-4</v>
      </c>
      <c r="Y41" s="26">
        <f>T41-SUM(U41:X41)</f>
        <v>6.8362268518519162E-3</v>
      </c>
      <c r="Z41" s="27">
        <f>SUM(T41:T43)</f>
        <v>5.7083333333333403E-2</v>
      </c>
      <c r="AA41" s="30">
        <v>5.3819444444444448E-2</v>
      </c>
      <c r="AB41" s="29">
        <v>3</v>
      </c>
      <c r="AC41" s="71"/>
    </row>
    <row r="42" spans="1:29" x14ac:dyDescent="0.25">
      <c r="A42" s="15" t="s">
        <v>39</v>
      </c>
      <c r="B42" s="15" t="s">
        <v>28</v>
      </c>
      <c r="C42" s="15">
        <v>4250</v>
      </c>
      <c r="D42" s="16" t="s">
        <v>29</v>
      </c>
      <c r="E42" s="15" t="s">
        <v>40</v>
      </c>
      <c r="F42" s="15" t="s">
        <v>41</v>
      </c>
      <c r="G42" s="17" t="s">
        <v>32</v>
      </c>
      <c r="H42" s="17" t="str">
        <f>I42</f>
        <v>F</v>
      </c>
      <c r="I42" s="17" t="s">
        <v>33</v>
      </c>
      <c r="J42" s="18" t="s">
        <v>42</v>
      </c>
      <c r="K42" s="17">
        <v>60000</v>
      </c>
      <c r="L42" s="17">
        <v>4264850</v>
      </c>
      <c r="M42" s="19">
        <f>((L42-K42)/60000)/1440</f>
        <v>4.8667245370370371E-2</v>
      </c>
      <c r="N42" s="17">
        <v>4982850</v>
      </c>
      <c r="O42" s="20">
        <f>(N42-K42)/60000/1440</f>
        <v>5.6977430555555555E-2</v>
      </c>
      <c r="P42" s="17">
        <v>4309250</v>
      </c>
      <c r="Q42" s="19">
        <f>(P42-K42)/60000/1440</f>
        <v>4.9181134259259261E-2</v>
      </c>
      <c r="R42" s="17">
        <v>5020150</v>
      </c>
      <c r="S42" s="20">
        <f>(R42-K42)/60000/1440</f>
        <v>5.7409143518518523E-2</v>
      </c>
      <c r="T42" s="21">
        <f>VLOOKUP(C42,[1]Xips_FCTRI!$B$2:$K$274,10,FALSE)</f>
        <v>2.0902777777777801E-2</v>
      </c>
      <c r="U42" s="22">
        <f>M42-T43-T44</f>
        <v>4.2343749999999708E-3</v>
      </c>
      <c r="V42" s="23">
        <f>(Q42-M42)</f>
        <v>5.1388888888889012E-4</v>
      </c>
      <c r="W42" s="24">
        <f>(O42-Q42)</f>
        <v>7.7962962962962942E-3</v>
      </c>
      <c r="X42" s="25">
        <f>(S42-O42)</f>
        <v>4.3171296296296707E-4</v>
      </c>
      <c r="Y42" s="26">
        <f>T42-SUM(U42:X42)</f>
        <v>7.9265046296296791E-3</v>
      </c>
      <c r="Z42" s="27">
        <f>SUM(T42:T44)</f>
        <v>6.5335648148148198E-2</v>
      </c>
      <c r="AA42" s="28">
        <v>6.1724537037037036E-2</v>
      </c>
      <c r="AB42" s="29">
        <v>2</v>
      </c>
      <c r="AC42" s="71"/>
    </row>
    <row r="43" spans="1:29" x14ac:dyDescent="0.25">
      <c r="A43" s="15" t="s">
        <v>104</v>
      </c>
      <c r="B43" s="15" t="s">
        <v>28</v>
      </c>
      <c r="C43" s="15">
        <v>2993</v>
      </c>
      <c r="D43" s="16" t="s">
        <v>166</v>
      </c>
      <c r="E43" s="15" t="s">
        <v>290</v>
      </c>
      <c r="F43" s="15" t="s">
        <v>291</v>
      </c>
      <c r="G43" s="17" t="s">
        <v>169</v>
      </c>
      <c r="H43" s="17" t="str">
        <f>I43</f>
        <v>M</v>
      </c>
      <c r="I43" s="17" t="s">
        <v>170</v>
      </c>
      <c r="J43" s="18" t="s">
        <v>107</v>
      </c>
      <c r="K43" s="17">
        <v>0</v>
      </c>
      <c r="L43" s="17">
        <v>557600</v>
      </c>
      <c r="M43" s="19">
        <f>((L43-K43)/60000)/1440</f>
        <v>6.4537037037037037E-3</v>
      </c>
      <c r="N43" s="17">
        <v>1230950</v>
      </c>
      <c r="O43" s="20">
        <f>(N43-K43)/60000/1440</f>
        <v>1.4247106481481482E-2</v>
      </c>
      <c r="P43" s="17">
        <v>596900</v>
      </c>
      <c r="Q43" s="19">
        <f>(P43-K43)/60000/1440</f>
        <v>6.9085648148148153E-3</v>
      </c>
      <c r="R43" s="17">
        <v>1263750</v>
      </c>
      <c r="S43" s="20">
        <f>(R43-K43)/60000/1440</f>
        <v>1.4626736111111111E-2</v>
      </c>
      <c r="T43" s="21">
        <f>VLOOKUP(C43,[1]Xips_FCTRI!$B$2:$K$274,10,FALSE)</f>
        <v>1.84837962962963E-2</v>
      </c>
      <c r="U43" s="22">
        <f>M43</f>
        <v>6.4537037037037037E-3</v>
      </c>
      <c r="V43" s="23">
        <f>(Q43-M43)</f>
        <v>4.5486111111111161E-4</v>
      </c>
      <c r="W43" s="24">
        <f>(O43-Q43)</f>
        <v>7.3385416666666668E-3</v>
      </c>
      <c r="X43" s="25">
        <f>(S43-O43)</f>
        <v>3.7962962962962907E-4</v>
      </c>
      <c r="Y43" s="26">
        <f>T43-SUM(U43:X43)</f>
        <v>3.8570601851851891E-3</v>
      </c>
      <c r="Z43" s="27">
        <f>SUM(T41:T43)</f>
        <v>5.7083333333333403E-2</v>
      </c>
      <c r="AA43" s="28">
        <f>AA41</f>
        <v>5.3819444444444448E-2</v>
      </c>
      <c r="AB43" s="29">
        <v>20</v>
      </c>
      <c r="AC43" s="71"/>
    </row>
    <row r="44" spans="1:29" x14ac:dyDescent="0.25">
      <c r="A44" s="15" t="s">
        <v>411</v>
      </c>
      <c r="B44" s="15" t="s">
        <v>373</v>
      </c>
      <c r="C44" s="15">
        <v>8218</v>
      </c>
      <c r="D44" s="16" t="s">
        <v>374</v>
      </c>
      <c r="E44" s="15" t="s">
        <v>417</v>
      </c>
      <c r="F44" s="15" t="s">
        <v>418</v>
      </c>
      <c r="G44" s="17" t="s">
        <v>45</v>
      </c>
      <c r="H44" s="17" t="str">
        <f>I44</f>
        <v>F</v>
      </c>
      <c r="I44" s="17" t="s">
        <v>33</v>
      </c>
      <c r="J44" s="18" t="s">
        <v>414</v>
      </c>
      <c r="K44" s="17">
        <v>120000</v>
      </c>
      <c r="L44" s="17">
        <v>983100</v>
      </c>
      <c r="M44" s="19">
        <f>((L44-K44)/60000)/1440</f>
        <v>9.989583333333333E-3</v>
      </c>
      <c r="N44" s="17">
        <v>1817400</v>
      </c>
      <c r="O44" s="20">
        <f>(N44-K44)/60000/1440</f>
        <v>1.9645833333333331E-2</v>
      </c>
      <c r="P44" s="17">
        <v>1041750</v>
      </c>
      <c r="Q44" s="19">
        <f>(P44-K44)/60000/1440</f>
        <v>1.0668402777777778E-2</v>
      </c>
      <c r="R44" s="17">
        <v>1894450</v>
      </c>
      <c r="S44" s="20">
        <f>(R44-K44)/60000/1440</f>
        <v>2.0537615740740742E-2</v>
      </c>
      <c r="T44" s="21">
        <f>VLOOKUP(C44,[1]Xips_FCTRI!$B$2:$K$274,10,FALSE)</f>
        <v>2.59490740740741E-2</v>
      </c>
      <c r="U44" s="22">
        <f>M44</f>
        <v>9.989583333333333E-3</v>
      </c>
      <c r="V44" s="23">
        <f>(Q44-M44)</f>
        <v>6.7881944444444543E-4</v>
      </c>
      <c r="W44" s="24">
        <f>(O44-Q44)</f>
        <v>8.9774305555555527E-3</v>
      </c>
      <c r="X44" s="25">
        <f>(S44-O44)</f>
        <v>8.9178240740741058E-4</v>
      </c>
      <c r="Y44" s="26">
        <f>T44-SUM(U44:X44)</f>
        <v>5.4114583333333584E-3</v>
      </c>
      <c r="Z44" s="27">
        <f>SUM(T42:T44)</f>
        <v>6.5335648148148198E-2</v>
      </c>
      <c r="AA44" s="28">
        <f>AA42</f>
        <v>6.1724537037037036E-2</v>
      </c>
      <c r="AB44" s="29">
        <v>7</v>
      </c>
      <c r="AC44" s="71"/>
    </row>
    <row r="45" spans="1:29" x14ac:dyDescent="0.25">
      <c r="A45" s="15" t="s">
        <v>531</v>
      </c>
      <c r="B45" s="15" t="s">
        <v>373</v>
      </c>
      <c r="C45" s="15">
        <v>8397</v>
      </c>
      <c r="D45" s="16" t="s">
        <v>374</v>
      </c>
      <c r="E45" s="15" t="s">
        <v>535</v>
      </c>
      <c r="F45" s="15" t="s">
        <v>536</v>
      </c>
      <c r="G45" s="17" t="s">
        <v>169</v>
      </c>
      <c r="H45" s="17" t="str">
        <f>I45</f>
        <v>M</v>
      </c>
      <c r="I45" s="17" t="s">
        <v>170</v>
      </c>
      <c r="J45" s="18" t="s">
        <v>534</v>
      </c>
      <c r="K45" s="17">
        <v>120000</v>
      </c>
      <c r="L45" s="17">
        <v>2709750</v>
      </c>
      <c r="M45" s="19">
        <f>((L45-K45)/60000)/1440</f>
        <v>2.9973958333333335E-2</v>
      </c>
      <c r="N45" s="17">
        <v>3505550</v>
      </c>
      <c r="O45" s="20">
        <f>(N45-K45)/60000/1440</f>
        <v>3.9184606481481483E-2</v>
      </c>
      <c r="P45" s="17">
        <v>2766250</v>
      </c>
      <c r="Q45" s="19">
        <f>(P45-K45)/60000/1440</f>
        <v>3.0627893518518516E-2</v>
      </c>
      <c r="R45" s="17">
        <v>3561850</v>
      </c>
      <c r="S45" s="20">
        <f>(R45-K45)/60000/1440</f>
        <v>3.9836226851851855E-2</v>
      </c>
      <c r="T45" s="21">
        <f>VLOOKUP(C45,[1]Xips_FCTRI!$B$2:$K$274,10,FALSE)</f>
        <v>2.29861111111111E-2</v>
      </c>
      <c r="U45" s="22">
        <f>M45-T46</f>
        <v>1.0379050925925934E-2</v>
      </c>
      <c r="V45" s="23">
        <f>(Q45-M45)</f>
        <v>6.5393518518518101E-4</v>
      </c>
      <c r="W45" s="24">
        <f>(O45-Q45)</f>
        <v>8.5567129629629674E-3</v>
      </c>
      <c r="X45" s="25">
        <f>(S45-O45)</f>
        <v>6.5162037037037185E-4</v>
      </c>
      <c r="Y45" s="26">
        <f>T45-SUM(U45:X45)</f>
        <v>2.7447916666666454E-3</v>
      </c>
      <c r="Z45" s="27">
        <f>SUM(T44:T46)</f>
        <v>6.8530092592592601E-2</v>
      </c>
      <c r="AA45" s="28">
        <f>AA44</f>
        <v>6.1724537037037036E-2</v>
      </c>
      <c r="AB45" s="29">
        <v>17</v>
      </c>
      <c r="AC45" s="71"/>
    </row>
    <row r="46" spans="1:29" x14ac:dyDescent="0.25">
      <c r="A46" s="15" t="s">
        <v>39</v>
      </c>
      <c r="B46" s="15" t="s">
        <v>28</v>
      </c>
      <c r="C46" s="15">
        <v>4201</v>
      </c>
      <c r="D46" s="16" t="s">
        <v>166</v>
      </c>
      <c r="E46" s="15" t="s">
        <v>229</v>
      </c>
      <c r="F46" s="15" t="s">
        <v>230</v>
      </c>
      <c r="G46" s="17" t="s">
        <v>175</v>
      </c>
      <c r="H46" s="17" t="str">
        <f>I46</f>
        <v>M</v>
      </c>
      <c r="I46" s="17" t="s">
        <v>170</v>
      </c>
      <c r="J46" s="18" t="s">
        <v>42</v>
      </c>
      <c r="K46" s="17">
        <v>0</v>
      </c>
      <c r="L46" s="17">
        <v>3710400</v>
      </c>
      <c r="M46" s="19">
        <f>((L46-K46)/60000)/1440</f>
        <v>4.2944444444444445E-2</v>
      </c>
      <c r="N46" s="17">
        <v>4388800</v>
      </c>
      <c r="O46" s="20">
        <f>(N46-K46)/60000/1440</f>
        <v>5.0796296296296291E-2</v>
      </c>
      <c r="P46" s="17">
        <v>3754200</v>
      </c>
      <c r="Q46" s="19">
        <f>(P46-K46)/60000/1440</f>
        <v>4.3451388888888887E-2</v>
      </c>
      <c r="R46" s="17">
        <v>4431050</v>
      </c>
      <c r="S46" s="20">
        <f>(R46-K46)/60000/1440</f>
        <v>5.1285300925925918E-2</v>
      </c>
      <c r="T46" s="21">
        <f>VLOOKUP(C46,[1]Xips_FCTRI!$B$2:$K$274,10,FALSE)</f>
        <v>1.9594907407407401E-2</v>
      </c>
      <c r="U46" s="22">
        <f>M46-T47-T48</f>
        <v>-9.1967592592593558E-3</v>
      </c>
      <c r="V46" s="23">
        <f>(Q46-M46)</f>
        <v>5.0694444444444181E-4</v>
      </c>
      <c r="W46" s="24">
        <f>(O46-Q46)</f>
        <v>7.3449074074074042E-3</v>
      </c>
      <c r="X46" s="25">
        <f>(S46-O46)</f>
        <v>4.8900462962962743E-4</v>
      </c>
      <c r="Y46" s="26">
        <f>T46-SUM(U46:X46)</f>
        <v>2.0450810185185284E-2</v>
      </c>
      <c r="Z46" s="27">
        <f>SUM(T46:T48)</f>
        <v>7.1736111111111195E-2</v>
      </c>
      <c r="AA46" s="30">
        <v>5.5289351851851853E-2</v>
      </c>
      <c r="AB46" s="29">
        <v>10</v>
      </c>
      <c r="AC46" s="71"/>
    </row>
    <row r="47" spans="1:29" x14ac:dyDescent="0.25">
      <c r="A47" s="15" t="s">
        <v>651</v>
      </c>
      <c r="B47" s="15" t="s">
        <v>373</v>
      </c>
      <c r="C47" s="15">
        <v>8227</v>
      </c>
      <c r="D47" s="16" t="s">
        <v>374</v>
      </c>
      <c r="E47" s="15" t="s">
        <v>178</v>
      </c>
      <c r="F47" s="15" t="s">
        <v>652</v>
      </c>
      <c r="G47" s="17" t="s">
        <v>169</v>
      </c>
      <c r="H47" s="17" t="s">
        <v>602</v>
      </c>
      <c r="I47" s="17" t="s">
        <v>170</v>
      </c>
      <c r="J47" s="18" t="s">
        <v>653</v>
      </c>
      <c r="K47" s="17">
        <v>120000</v>
      </c>
      <c r="L47" s="17">
        <v>5110200</v>
      </c>
      <c r="M47" s="19">
        <f>((L47-K47)/60000)/1440</f>
        <v>5.7756944444444444E-2</v>
      </c>
      <c r="N47" s="17">
        <v>5895350</v>
      </c>
      <c r="O47" s="20">
        <f>(N47-K47)/60000/1440</f>
        <v>6.6844328703703701E-2</v>
      </c>
      <c r="P47" s="17">
        <v>5179900</v>
      </c>
      <c r="Q47" s="19">
        <f>(P47-K47)/60000/1440</f>
        <v>5.8563657407407405E-2</v>
      </c>
      <c r="R47" s="17">
        <v>5991200</v>
      </c>
      <c r="S47" s="20">
        <f>(R47-K47)/60000/1440</f>
        <v>6.7953703703703711E-2</v>
      </c>
      <c r="T47" s="21">
        <f>VLOOKUP(C47,[1]Xips_FCTRI!$B$2:$K$274,10,FALSE)</f>
        <v>2.4305555555555601E-2</v>
      </c>
      <c r="U47" s="22">
        <f>M47-T48-T49</f>
        <v>5.6851851851851438E-3</v>
      </c>
      <c r="V47" s="23">
        <f>(Q47-M47)</f>
        <v>8.0671296296296047E-4</v>
      </c>
      <c r="W47" s="24">
        <f>(O47-Q47)</f>
        <v>8.2806712962962964E-3</v>
      </c>
      <c r="X47" s="25">
        <f>(S47-O47)</f>
        <v>1.1093750000000097E-3</v>
      </c>
      <c r="Y47" s="26">
        <f>T47-SUM(U47:X47)</f>
        <v>8.4236111111111907E-3</v>
      </c>
      <c r="Z47" s="27">
        <f>SUM(T47:T49)</f>
        <v>7.6377314814814898E-2</v>
      </c>
      <c r="AA47" s="28">
        <v>7.0358796296296308E-2</v>
      </c>
      <c r="AB47" s="29">
        <v>9</v>
      </c>
      <c r="AC47" s="71"/>
    </row>
    <row r="48" spans="1:29" x14ac:dyDescent="0.25">
      <c r="A48" s="15" t="s">
        <v>144</v>
      </c>
      <c r="B48" s="15" t="s">
        <v>28</v>
      </c>
      <c r="C48" s="15">
        <v>4087</v>
      </c>
      <c r="D48" s="16" t="s">
        <v>29</v>
      </c>
      <c r="E48" s="15" t="s">
        <v>145</v>
      </c>
      <c r="F48" s="15" t="s">
        <v>146</v>
      </c>
      <c r="G48" s="17" t="s">
        <v>102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5089900</v>
      </c>
      <c r="M48" s="19">
        <f>((L48-K48)/60000)/1440</f>
        <v>5.8216435185185184E-2</v>
      </c>
      <c r="N48" s="17">
        <v>6001500</v>
      </c>
      <c r="O48" s="20">
        <f>(N48-K48)/60000/1440</f>
        <v>6.8767361111111119E-2</v>
      </c>
      <c r="P48" s="17">
        <v>5161250</v>
      </c>
      <c r="Q48" s="19">
        <f>(P48-K48)/60000/1440</f>
        <v>5.9042245370370366E-2</v>
      </c>
      <c r="R48" s="17">
        <v>6059850</v>
      </c>
      <c r="S48" s="20">
        <f>(R48-K48)/60000/1440</f>
        <v>6.9442708333333339E-2</v>
      </c>
      <c r="T48" s="21">
        <f>VLOOKUP(C48,[1]Xips_FCTRI!$B$2:$K$274,10,FALSE)</f>
        <v>2.78356481481482E-2</v>
      </c>
      <c r="U48" s="22">
        <f>M48-T49-T50</f>
        <v>1.5461805555555586E-2</v>
      </c>
      <c r="V48" s="23">
        <f>(Q48-M48)</f>
        <v>8.258101851851829E-4</v>
      </c>
      <c r="W48" s="24">
        <f>(O48-Q48)</f>
        <v>9.7251157407407529E-3</v>
      </c>
      <c r="X48" s="25">
        <f>(S48-O48)</f>
        <v>6.7534722222221955E-4</v>
      </c>
      <c r="Y48" s="26">
        <f>T48-SUM(U48:X48)</f>
        <v>1.147569444444458E-3</v>
      </c>
      <c r="Z48" s="27">
        <f>SUM(T48:T50)</f>
        <v>7.0590277777777807E-2</v>
      </c>
      <c r="AA48" s="28">
        <v>7.5219907407407416E-2</v>
      </c>
      <c r="AB48" s="29">
        <v>16</v>
      </c>
      <c r="AC48" s="71"/>
    </row>
    <row r="49" spans="1:29" x14ac:dyDescent="0.25">
      <c r="A49" s="15" t="s">
        <v>645</v>
      </c>
      <c r="B49" s="15" t="s">
        <v>373</v>
      </c>
      <c r="C49" s="15">
        <v>8318</v>
      </c>
      <c r="D49" s="16" t="s">
        <v>374</v>
      </c>
      <c r="E49" s="15" t="s">
        <v>591</v>
      </c>
      <c r="F49" s="15" t="s">
        <v>650</v>
      </c>
      <c r="G49" s="17" t="s">
        <v>169</v>
      </c>
      <c r="H49" s="17" t="s">
        <v>602</v>
      </c>
      <c r="I49" s="17" t="s">
        <v>170</v>
      </c>
      <c r="J49" s="18" t="s">
        <v>647</v>
      </c>
      <c r="K49" s="17">
        <v>120000</v>
      </c>
      <c r="L49" s="17">
        <v>749800</v>
      </c>
      <c r="M49" s="19">
        <f>((L49-K49)/60000)/1440</f>
        <v>7.2893518518518515E-3</v>
      </c>
      <c r="N49" s="17">
        <v>1474150</v>
      </c>
      <c r="O49" s="20">
        <f>(N49-K49)/60000/1440</f>
        <v>1.567303240740741E-2</v>
      </c>
      <c r="P49" s="17">
        <v>792650</v>
      </c>
      <c r="Q49" s="19">
        <f>(P49-K49)/60000/1440</f>
        <v>7.7853009259259264E-3</v>
      </c>
      <c r="R49" s="17">
        <v>1519900</v>
      </c>
      <c r="S49" s="20">
        <f>(R49-K49)/60000/1440</f>
        <v>1.6202546296296298E-2</v>
      </c>
      <c r="T49" s="21">
        <f>VLOOKUP(C49,[1]Xips_FCTRI!$B$2:$K$274,10,FALSE)</f>
        <v>2.4236111111111101E-2</v>
      </c>
      <c r="U49" s="22">
        <f>M49</f>
        <v>7.2893518518518515E-3</v>
      </c>
      <c r="V49" s="23">
        <f>(Q49-M49)</f>
        <v>4.9594907407407487E-4</v>
      </c>
      <c r="W49" s="24">
        <f>(O49-Q49)</f>
        <v>7.8877314814814834E-3</v>
      </c>
      <c r="X49" s="25">
        <f>(S49-O49)</f>
        <v>5.295138888888884E-4</v>
      </c>
      <c r="Y49" s="26">
        <f>T49-SUM(U49:X49)</f>
        <v>8.0335648148148024E-3</v>
      </c>
      <c r="Z49" s="27">
        <f>SUM(T47:T49)</f>
        <v>7.6377314814814898E-2</v>
      </c>
      <c r="AA49" s="28">
        <f>AA47</f>
        <v>7.0358796296296308E-2</v>
      </c>
      <c r="AB49" s="29">
        <v>8</v>
      </c>
      <c r="AC49" s="71"/>
    </row>
    <row r="50" spans="1:29" x14ac:dyDescent="0.25">
      <c r="A50" s="15" t="s">
        <v>600</v>
      </c>
      <c r="B50" s="15" t="s">
        <v>373</v>
      </c>
      <c r="C50" s="15">
        <v>3</v>
      </c>
      <c r="D50" s="16">
        <v>3</v>
      </c>
      <c r="E50" s="15" t="s">
        <v>604</v>
      </c>
      <c r="F50" s="15" t="s">
        <v>605</v>
      </c>
      <c r="G50" s="17" t="s">
        <v>45</v>
      </c>
      <c r="H50" s="17" t="s">
        <v>602</v>
      </c>
      <c r="I50" s="17" t="s">
        <v>33</v>
      </c>
      <c r="J50" s="18">
        <v>149</v>
      </c>
      <c r="K50" s="17">
        <v>120000</v>
      </c>
      <c r="L50" s="17">
        <v>2546350</v>
      </c>
      <c r="M50" s="19">
        <f>((L50-K50)/60000)/1440</f>
        <v>2.8082754629629628E-2</v>
      </c>
      <c r="N50" s="17">
        <v>2999950</v>
      </c>
      <c r="O50" s="20">
        <f>(N50-K50)/60000/1440</f>
        <v>3.3332754629629632E-2</v>
      </c>
      <c r="P50" s="17">
        <v>2593200</v>
      </c>
      <c r="Q50" s="19">
        <f>(P50-K50)/60000/1440</f>
        <v>2.8624999999999998E-2</v>
      </c>
      <c r="R50" s="17">
        <v>3043450</v>
      </c>
      <c r="S50" s="20">
        <f>(R50-K50)/60000/1440</f>
        <v>3.383622685185185E-2</v>
      </c>
      <c r="T50" s="21">
        <f>VLOOKUP(C50,[1]Xips_FCTRI!$B$2:$K$274,10,FALSE)</f>
        <v>1.85185185185185E-2</v>
      </c>
      <c r="U50" s="22">
        <f>M50-T51</f>
        <v>1.0999421296296327E-2</v>
      </c>
      <c r="V50" s="23">
        <f>(Q50-M50)</f>
        <v>5.4224537037037002E-4</v>
      </c>
      <c r="W50" s="24">
        <f>(O50-Q50)</f>
        <v>4.7077546296296346E-3</v>
      </c>
      <c r="X50" s="25">
        <f>(S50-O50)</f>
        <v>5.0347222222221766E-4</v>
      </c>
      <c r="Y50" s="26">
        <f>T50-SUM(U50:X50)</f>
        <v>1.7656249999999513E-3</v>
      </c>
      <c r="Z50" s="27">
        <f>Z48</f>
        <v>7.0590277777777807E-2</v>
      </c>
      <c r="AA50" s="28">
        <f>AA48</f>
        <v>7.5219907407407416E-2</v>
      </c>
      <c r="AB50" s="29">
        <v>1</v>
      </c>
      <c r="AC50" s="71"/>
    </row>
    <row r="51" spans="1:29" x14ac:dyDescent="0.25">
      <c r="A51" s="15" t="s">
        <v>49</v>
      </c>
      <c r="B51" s="15" t="s">
        <v>28</v>
      </c>
      <c r="C51" s="15">
        <v>5638</v>
      </c>
      <c r="D51" s="16" t="s">
        <v>166</v>
      </c>
      <c r="E51" s="15" t="s">
        <v>214</v>
      </c>
      <c r="F51" s="15" t="s">
        <v>215</v>
      </c>
      <c r="G51" s="17" t="s">
        <v>169</v>
      </c>
      <c r="H51" s="17" t="str">
        <f>I51</f>
        <v>M</v>
      </c>
      <c r="I51" s="17" t="s">
        <v>170</v>
      </c>
      <c r="J51" s="18" t="s">
        <v>52</v>
      </c>
      <c r="K51" s="17">
        <v>0</v>
      </c>
      <c r="L51" s="17">
        <v>517350</v>
      </c>
      <c r="M51" s="19">
        <f>((L51-K51)/60000)/1440</f>
        <v>5.9878472222222225E-3</v>
      </c>
      <c r="N51" s="17">
        <v>1142850</v>
      </c>
      <c r="O51" s="20">
        <f>(N51-K51)/60000/1440</f>
        <v>1.3227430555555555E-2</v>
      </c>
      <c r="P51" s="17">
        <v>555000</v>
      </c>
      <c r="Q51" s="19">
        <f>(P51-K51)/60000/1440</f>
        <v>6.4236111111111108E-3</v>
      </c>
      <c r="R51" s="17">
        <v>1175400</v>
      </c>
      <c r="S51" s="20">
        <f>(R51-K51)/60000/1440</f>
        <v>1.3604166666666667E-2</v>
      </c>
      <c r="T51" s="21">
        <f>VLOOKUP(C51,[1]Xips_FCTRI!$B$2:$K$274,10,FALSE)</f>
        <v>1.7083333333333301E-2</v>
      </c>
      <c r="U51" s="22">
        <f>M51</f>
        <v>5.9878472222222225E-3</v>
      </c>
      <c r="V51" s="23">
        <f>(Q51-M51)</f>
        <v>4.3576388888888831E-4</v>
      </c>
      <c r="W51" s="24">
        <f>(O51-Q51)</f>
        <v>6.8038194444444439E-3</v>
      </c>
      <c r="X51" s="25">
        <f>(S51-O51)</f>
        <v>3.7673611111111241E-4</v>
      </c>
      <c r="Y51" s="26">
        <f>T51-SUM(U51:X51)</f>
        <v>3.4791666666666339E-3</v>
      </c>
      <c r="Z51" s="27">
        <f>SUM(T49:T51)</f>
        <v>5.9837962962962898E-2</v>
      </c>
      <c r="AA51" s="28">
        <f>AA49</f>
        <v>7.0358796296296308E-2</v>
      </c>
      <c r="AB51" s="29">
        <v>7</v>
      </c>
      <c r="AC51" s="71"/>
    </row>
    <row r="52" spans="1:29" x14ac:dyDescent="0.25">
      <c r="A52" s="15" t="s">
        <v>104</v>
      </c>
      <c r="B52" s="15" t="s">
        <v>28</v>
      </c>
      <c r="C52" s="15">
        <v>29</v>
      </c>
      <c r="D52" s="16" t="s">
        <v>29</v>
      </c>
      <c r="E52" s="15" t="s">
        <v>108</v>
      </c>
      <c r="F52" s="15" t="s">
        <v>109</v>
      </c>
      <c r="G52" s="17" t="s">
        <v>45</v>
      </c>
      <c r="H52" s="17" t="str">
        <f>I52</f>
        <v>F</v>
      </c>
      <c r="I52" s="17" t="s">
        <v>33</v>
      </c>
      <c r="J52" s="18" t="s">
        <v>107</v>
      </c>
      <c r="K52" s="17">
        <v>60000</v>
      </c>
      <c r="L52" s="17">
        <v>2727750</v>
      </c>
      <c r="M52" s="19">
        <f>((L52-K52)/60000)/1440</f>
        <v>3.0876736111111112E-2</v>
      </c>
      <c r="N52" s="17">
        <v>3574950</v>
      </c>
      <c r="O52" s="20">
        <f>(N52-K52)/60000/1440</f>
        <v>4.0682291666666669E-2</v>
      </c>
      <c r="P52" s="17">
        <v>2781600</v>
      </c>
      <c r="Q52" s="19">
        <f>(P52-K52)/60000/1440</f>
        <v>3.15E-2</v>
      </c>
      <c r="R52" s="17">
        <v>3624550</v>
      </c>
      <c r="S52" s="20">
        <f>(R52-K52)/60000/1440</f>
        <v>4.1256365740740736E-2</v>
      </c>
      <c r="T52" s="21">
        <f>VLOOKUP(C52,[1]Xips_FCTRI!$B$2:$K$274,10,FALSE)</f>
        <v>2.4733796296296299E-2</v>
      </c>
      <c r="U52" s="22">
        <f>M52-T53</f>
        <v>1.0425347222222211E-2</v>
      </c>
      <c r="V52" s="23">
        <f>(Q52-M52)</f>
        <v>6.2326388888888848E-4</v>
      </c>
      <c r="W52" s="24">
        <f>(O52-Q52)</f>
        <v>9.1822916666666685E-3</v>
      </c>
      <c r="X52" s="25">
        <f>(S52-O52)</f>
        <v>5.7407407407406713E-4</v>
      </c>
      <c r="Y52" s="26">
        <f>T52-SUM(U52:X52)</f>
        <v>3.9288194444444639E-3</v>
      </c>
      <c r="Z52" s="27">
        <f>SUM(T51:T53)</f>
        <v>6.2268518518518501E-2</v>
      </c>
      <c r="AA52" s="28">
        <f>AA51</f>
        <v>7.0358796296296308E-2</v>
      </c>
      <c r="AB52" s="29">
        <v>10</v>
      </c>
      <c r="AC52" s="71"/>
    </row>
    <row r="53" spans="1:29" x14ac:dyDescent="0.25">
      <c r="A53" s="15" t="s">
        <v>479</v>
      </c>
      <c r="B53" s="15" t="s">
        <v>373</v>
      </c>
      <c r="C53" s="15">
        <v>8325</v>
      </c>
      <c r="D53" s="16" t="s">
        <v>374</v>
      </c>
      <c r="E53" s="15" t="s">
        <v>202</v>
      </c>
      <c r="F53" s="15" t="s">
        <v>484</v>
      </c>
      <c r="G53" s="17" t="s">
        <v>169</v>
      </c>
      <c r="H53" s="17" t="str">
        <f>I53</f>
        <v>M</v>
      </c>
      <c r="I53" s="17" t="s">
        <v>170</v>
      </c>
      <c r="J53" s="18" t="s">
        <v>482</v>
      </c>
      <c r="K53" s="17">
        <v>120000</v>
      </c>
      <c r="L53" s="17">
        <v>794750</v>
      </c>
      <c r="M53" s="19">
        <f>((L53-K53)/60000)/1440</f>
        <v>7.8096064814814816E-3</v>
      </c>
      <c r="N53" s="17">
        <v>1492850</v>
      </c>
      <c r="O53" s="20">
        <f>(N53-K53)/60000/1440</f>
        <v>1.588946759259259E-2</v>
      </c>
      <c r="P53" s="17">
        <v>835950</v>
      </c>
      <c r="Q53" s="19">
        <f>(P53-K53)/60000/1440</f>
        <v>8.2864583333333332E-3</v>
      </c>
      <c r="R53" s="17">
        <v>1537400</v>
      </c>
      <c r="S53" s="20">
        <f>(R53-K53)/60000/1440</f>
        <v>1.6405092592592593E-2</v>
      </c>
      <c r="T53" s="21">
        <f>VLOOKUP(C53,[1]Xips_FCTRI!$B$2:$K$274,10,FALSE)</f>
        <v>2.0451388888888901E-2</v>
      </c>
      <c r="U53" s="22">
        <f>M53</f>
        <v>7.8096064814814816E-3</v>
      </c>
      <c r="V53" s="23">
        <f>(Q53-M53)</f>
        <v>4.7685185185185157E-4</v>
      </c>
      <c r="W53" s="24">
        <f>(O53-Q53)</f>
        <v>7.6030092592592573E-3</v>
      </c>
      <c r="X53" s="25">
        <f>(S53-O53)</f>
        <v>5.1562500000000219E-4</v>
      </c>
      <c r="Y53" s="26">
        <f>T53-SUM(U53:X53)</f>
        <v>4.0462962962963082E-3</v>
      </c>
      <c r="Z53" s="27">
        <f>SUM(T51:T53)</f>
        <v>6.2268518518518501E-2</v>
      </c>
      <c r="AA53" s="28">
        <f>AA51</f>
        <v>7.0358796296296308E-2</v>
      </c>
      <c r="AB53" s="29">
        <v>9</v>
      </c>
      <c r="AC53" s="71"/>
    </row>
    <row r="54" spans="1:29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7.0358796296296308E-2</v>
      </c>
      <c r="AB54" s="29">
        <v>18</v>
      </c>
      <c r="AC54" s="71"/>
    </row>
    <row r="55" spans="1:29" x14ac:dyDescent="0.25">
      <c r="A55" s="15" t="s">
        <v>509</v>
      </c>
      <c r="B55" s="15" t="s">
        <v>373</v>
      </c>
      <c r="C55" s="15">
        <v>8412</v>
      </c>
      <c r="D55" s="16" t="s">
        <v>374</v>
      </c>
      <c r="E55" s="15" t="s">
        <v>513</v>
      </c>
      <c r="F55" s="15" t="s">
        <v>514</v>
      </c>
      <c r="G55" s="17" t="s">
        <v>169</v>
      </c>
      <c r="H55" s="17" t="str">
        <f>I55</f>
        <v>M</v>
      </c>
      <c r="I55" s="17" t="s">
        <v>170</v>
      </c>
      <c r="J55" s="18" t="s">
        <v>512</v>
      </c>
      <c r="K55" s="17">
        <v>120000</v>
      </c>
      <c r="L55" s="17">
        <v>2660700</v>
      </c>
      <c r="M55" s="19">
        <f>((L55-K55)/60000)/1440</f>
        <v>2.9406249999999998E-2</v>
      </c>
      <c r="N55" s="17">
        <v>3396450</v>
      </c>
      <c r="O55" s="20">
        <f>(N55-K55)/60000/1440</f>
        <v>3.7921875000000001E-2</v>
      </c>
      <c r="P55" s="17">
        <v>2710150</v>
      </c>
      <c r="Q55" s="19">
        <f>(P55-K55)/60000/1440</f>
        <v>2.9978587962962964E-2</v>
      </c>
      <c r="R55" s="17">
        <v>3437750</v>
      </c>
      <c r="S55" s="20">
        <f>(R55-K55)/60000/1440</f>
        <v>3.8399884259259262E-2</v>
      </c>
      <c r="T55" s="21">
        <f>VLOOKUP(C55,[1]Xips_FCTRI!$B$2:$K$274,10,FALSE)</f>
        <v>2.1805555555555599E-2</v>
      </c>
      <c r="U55" s="22">
        <f>M55-T56</f>
        <v>6.8946759259258979E-3</v>
      </c>
      <c r="V55" s="23">
        <f>(Q55-M55)</f>
        <v>5.7233796296296546E-4</v>
      </c>
      <c r="W55" s="24">
        <f>(O55-Q55)</f>
        <v>7.9432870370370369E-3</v>
      </c>
      <c r="X55" s="25">
        <f>(S55-O55)</f>
        <v>4.7800925925926135E-4</v>
      </c>
      <c r="Y55" s="26">
        <f>T55-SUM(U55:X55)</f>
        <v>5.9172453703704372E-3</v>
      </c>
      <c r="Z55" s="27" t="e">
        <f>SUM(T54:T56)</f>
        <v>#N/A</v>
      </c>
      <c r="AA55" s="28">
        <f>AA54</f>
        <v>7.0358796296296308E-2</v>
      </c>
      <c r="AB55" s="29">
        <v>14</v>
      </c>
      <c r="AC55" s="71"/>
    </row>
    <row r="56" spans="1:29" x14ac:dyDescent="0.25">
      <c r="A56" s="15" t="s">
        <v>550</v>
      </c>
      <c r="B56" s="15" t="s">
        <v>373</v>
      </c>
      <c r="C56" s="15">
        <v>8191</v>
      </c>
      <c r="D56" s="16" t="s">
        <v>374</v>
      </c>
      <c r="E56" s="15" t="s">
        <v>167</v>
      </c>
      <c r="F56" s="15" t="s">
        <v>551</v>
      </c>
      <c r="G56" s="17" t="s">
        <v>169</v>
      </c>
      <c r="H56" s="17" t="str">
        <f>I56</f>
        <v>M</v>
      </c>
      <c r="I56" s="17" t="s">
        <v>170</v>
      </c>
      <c r="J56" s="18" t="s">
        <v>552</v>
      </c>
      <c r="K56" s="17">
        <v>120000</v>
      </c>
      <c r="L56" s="17">
        <v>4787650</v>
      </c>
      <c r="M56" s="19">
        <f>((L56-K56)/60000)/1440</f>
        <v>5.4023726851851854E-2</v>
      </c>
      <c r="N56" s="17">
        <v>5557700</v>
      </c>
      <c r="O56" s="20">
        <f>(N56-K56)/60000/1440</f>
        <v>6.2936342592592592E-2</v>
      </c>
      <c r="P56" s="17">
        <v>4860600</v>
      </c>
      <c r="Q56" s="19">
        <f>(P56-K56)/60000/1440</f>
        <v>5.4868055555555559E-2</v>
      </c>
      <c r="R56" s="17">
        <v>5615800</v>
      </c>
      <c r="S56" s="20">
        <f>(R56-K56)/60000/1440</f>
        <v>6.3608796296296288E-2</v>
      </c>
      <c r="T56" s="21">
        <f>VLOOKUP(C56,[1]Xips_FCTRI!$B$2:$K$274,10,FALSE)</f>
        <v>2.25115740740741E-2</v>
      </c>
      <c r="U56" s="22" t="e">
        <f>M56-T57-T58</f>
        <v>#N/A</v>
      </c>
      <c r="V56" s="23">
        <f>(Q56-M56)</f>
        <v>8.4432870370370477E-4</v>
      </c>
      <c r="W56" s="24">
        <f>(O56-Q56)</f>
        <v>8.0682870370370335E-3</v>
      </c>
      <c r="X56" s="25">
        <f>(S56-O56)</f>
        <v>6.7245370370369595E-4</v>
      </c>
      <c r="Y56" s="26" t="e">
        <f>T56-SUM(U56:X56)</f>
        <v>#N/A</v>
      </c>
      <c r="Z56" s="27" t="e">
        <f>SUM(T56:T58)</f>
        <v>#N/A</v>
      </c>
      <c r="AA56" s="28">
        <v>6.8101851851851858E-2</v>
      </c>
      <c r="AB56" s="29">
        <v>20</v>
      </c>
      <c r="AC56" s="71"/>
    </row>
    <row r="57" spans="1:29" x14ac:dyDescent="0.25">
      <c r="A57" s="15" t="s">
        <v>39</v>
      </c>
      <c r="B57" s="15" t="s">
        <v>28</v>
      </c>
      <c r="C57" s="15">
        <v>999</v>
      </c>
      <c r="D57" s="16" t="s">
        <v>29</v>
      </c>
      <c r="E57" s="15" t="s">
        <v>46</v>
      </c>
      <c r="F57" s="15" t="s">
        <v>47</v>
      </c>
      <c r="G57" s="17" t="s">
        <v>48</v>
      </c>
      <c r="H57" s="17" t="str">
        <f>I57</f>
        <v>F</v>
      </c>
      <c r="I57" s="17" t="s">
        <v>33</v>
      </c>
      <c r="J57" s="18" t="s">
        <v>42</v>
      </c>
      <c r="K57" s="17">
        <v>60000</v>
      </c>
      <c r="L57" s="17">
        <v>638350</v>
      </c>
      <c r="M57" s="19">
        <f>((L57-K57)/60000)/1440</f>
        <v>6.6938657407407407E-3</v>
      </c>
      <c r="N57" s="17">
        <v>1334700</v>
      </c>
      <c r="O57" s="20">
        <f>(N57-K57)/60000/1440</f>
        <v>1.4753472222222223E-2</v>
      </c>
      <c r="P57" s="17">
        <v>675750</v>
      </c>
      <c r="Q57" s="19">
        <f>(P57-K57)/60000/1440</f>
        <v>7.1267361111111106E-3</v>
      </c>
      <c r="R57" s="17">
        <v>1372550</v>
      </c>
      <c r="S57" s="20">
        <f>(R57-K57)/60000/1440</f>
        <v>1.5191550925925926E-2</v>
      </c>
      <c r="T57" s="21">
        <f>VLOOKUP(C57,[1]Xips_FCTRI!$B$2:$K$274,10,FALSE)</f>
        <v>1.9039351851851901E-2</v>
      </c>
      <c r="U57" s="22">
        <f>M57</f>
        <v>6.6938657407407407E-3</v>
      </c>
      <c r="V57" s="23">
        <f>(Q57-M57)</f>
        <v>4.3287037037036992E-4</v>
      </c>
      <c r="W57" s="24">
        <f>(O57-Q57)</f>
        <v>7.6267361111111128E-3</v>
      </c>
      <c r="X57" s="25">
        <f>(S57-O57)</f>
        <v>4.3807870370370268E-4</v>
      </c>
      <c r="Y57" s="26">
        <f>T57-SUM(U57:X57)</f>
        <v>3.847800925925975E-3</v>
      </c>
      <c r="Z57" s="27">
        <f>SUM(T55:T57)</f>
        <v>6.3356481481481597E-2</v>
      </c>
      <c r="AA57" s="28">
        <f>AA55</f>
        <v>7.0358796296296308E-2</v>
      </c>
      <c r="AB57" s="29">
        <v>2</v>
      </c>
      <c r="AC57" s="71"/>
    </row>
    <row r="58" spans="1:29" x14ac:dyDescent="0.25">
      <c r="A58" s="15" t="s">
        <v>358</v>
      </c>
      <c r="B58" s="15" t="s">
        <v>28</v>
      </c>
      <c r="C58" s="15">
        <v>8433</v>
      </c>
      <c r="D58" s="16" t="s">
        <v>166</v>
      </c>
      <c r="E58" s="15" t="s">
        <v>176</v>
      </c>
      <c r="F58" s="15" t="s">
        <v>362</v>
      </c>
      <c r="G58" s="17" t="s">
        <v>175</v>
      </c>
      <c r="H58" s="17" t="str">
        <f>I58</f>
        <v>M</v>
      </c>
      <c r="I58" s="17" t="s">
        <v>170</v>
      </c>
      <c r="J58" s="18" t="s">
        <v>361</v>
      </c>
      <c r="K58" s="17">
        <v>0</v>
      </c>
      <c r="L58" s="17">
        <v>579450</v>
      </c>
      <c r="M58" s="19">
        <f>((L58-K58)/60000)/1440</f>
        <v>6.7065972222222223E-3</v>
      </c>
      <c r="N58" s="17">
        <v>1278450</v>
      </c>
      <c r="O58" s="20">
        <f>(N58-K58)/60000/1440</f>
        <v>1.4796875000000001E-2</v>
      </c>
      <c r="P58" s="17">
        <v>633700</v>
      </c>
      <c r="Q58" s="19">
        <f>(P58-K58)/60000/1440</f>
        <v>7.3344907407407412E-3</v>
      </c>
      <c r="R58" s="17">
        <v>1325000</v>
      </c>
      <c r="S58" s="20">
        <f>(R58-K58)/60000/1440</f>
        <v>1.5335648148148147E-2</v>
      </c>
      <c r="T58" s="21" t="e">
        <f>VLOOKUP(C58,[1]Xips_FCTRI!$B$2:$K$274,10,FALSE)</f>
        <v>#N/A</v>
      </c>
      <c r="U58" s="22"/>
      <c r="V58" s="23"/>
      <c r="W58" s="24"/>
      <c r="X58" s="25"/>
      <c r="Y58" s="26"/>
      <c r="Z58" s="27"/>
      <c r="AA58" s="28">
        <f>AA57</f>
        <v>7.0358796296296308E-2</v>
      </c>
      <c r="AB58" s="29">
        <v>33</v>
      </c>
      <c r="AC58" s="71"/>
    </row>
    <row r="59" spans="1:29" x14ac:dyDescent="0.25">
      <c r="A59" s="15" t="s">
        <v>531</v>
      </c>
      <c r="B59" s="15" t="s">
        <v>373</v>
      </c>
      <c r="C59" s="15">
        <v>8374</v>
      </c>
      <c r="D59" s="16" t="s">
        <v>374</v>
      </c>
      <c r="E59" s="15" t="s">
        <v>537</v>
      </c>
      <c r="F59" s="15" t="s">
        <v>538</v>
      </c>
      <c r="G59" s="17" t="s">
        <v>169</v>
      </c>
      <c r="H59" s="17" t="str">
        <f>I59</f>
        <v>M</v>
      </c>
      <c r="I59" s="17" t="s">
        <v>170</v>
      </c>
      <c r="J59" s="18" t="s">
        <v>534</v>
      </c>
      <c r="K59" s="17">
        <v>120000</v>
      </c>
      <c r="L59" s="17">
        <v>816850</v>
      </c>
      <c r="M59" s="19">
        <f>((L59-K59)/60000)/1440</f>
        <v>8.0653935185185186E-3</v>
      </c>
      <c r="N59" s="17">
        <v>1537800</v>
      </c>
      <c r="O59" s="20">
        <f>(N59-K59)/60000/1440</f>
        <v>1.6409722222222221E-2</v>
      </c>
      <c r="P59" s="17">
        <v>876900</v>
      </c>
      <c r="Q59" s="19">
        <f>(P59-K59)/60000/1440</f>
        <v>8.7604166666666664E-3</v>
      </c>
      <c r="R59" s="17">
        <v>1597500</v>
      </c>
      <c r="S59" s="20">
        <f>(R59-K59)/60000/1440</f>
        <v>1.7100694444444446E-2</v>
      </c>
      <c r="T59" s="21">
        <f>VLOOKUP(C59,[1]Xips_FCTRI!$B$2:$K$274,10,FALSE)</f>
        <v>2.13425925925926E-2</v>
      </c>
      <c r="U59" s="22">
        <f>M59</f>
        <v>8.0653935185185186E-3</v>
      </c>
      <c r="V59" s="23">
        <f>(Q59-M59)</f>
        <v>6.9502314814814774E-4</v>
      </c>
      <c r="W59" s="24">
        <f>(O59-Q59)</f>
        <v>7.649305555555555E-3</v>
      </c>
      <c r="X59" s="25">
        <f>(S59-O59)</f>
        <v>6.9097222222222476E-4</v>
      </c>
      <c r="Y59" s="26">
        <f>T59-SUM(U59:X59)</f>
        <v>4.2418981481481544E-3</v>
      </c>
      <c r="Z59" s="27" t="e">
        <f>SUM(T57:T59)</f>
        <v>#N/A</v>
      </c>
      <c r="AA59" s="28">
        <f>AA57</f>
        <v>7.0358796296296308E-2</v>
      </c>
      <c r="AB59" s="29">
        <v>17</v>
      </c>
      <c r="AC59" s="71"/>
    </row>
    <row r="60" spans="1:29" x14ac:dyDescent="0.25">
      <c r="A60" s="15" t="s">
        <v>671</v>
      </c>
      <c r="B60" s="15" t="s">
        <v>373</v>
      </c>
      <c r="C60" s="15">
        <v>8006</v>
      </c>
      <c r="D60" s="16" t="s">
        <v>374</v>
      </c>
      <c r="E60" s="15" t="s">
        <v>67</v>
      </c>
      <c r="F60" s="15" t="s">
        <v>676</v>
      </c>
      <c r="G60" s="17" t="s">
        <v>45</v>
      </c>
      <c r="H60" s="17" t="s">
        <v>602</v>
      </c>
      <c r="I60" s="17" t="s">
        <v>33</v>
      </c>
      <c r="J60" s="18" t="s">
        <v>673</v>
      </c>
      <c r="K60" s="17">
        <v>120000</v>
      </c>
      <c r="L60" s="17">
        <v>921100</v>
      </c>
      <c r="M60" s="19">
        <f>((L60-K60)/60000)/1440</f>
        <v>9.2719907407407404E-3</v>
      </c>
      <c r="N60" s="17">
        <v>1800450</v>
      </c>
      <c r="O60" s="20">
        <f>(N60-K60)/60000/1440</f>
        <v>1.9449652777777778E-2</v>
      </c>
      <c r="P60" s="17">
        <v>982550</v>
      </c>
      <c r="Q60" s="19">
        <f>(P60-K60)/60000/1440</f>
        <v>9.9832175925925921E-3</v>
      </c>
      <c r="R60" s="17">
        <v>1858700</v>
      </c>
      <c r="S60" s="20">
        <f>(R60-K60)/60000/1440</f>
        <v>2.0123842592592592E-2</v>
      </c>
      <c r="T60" s="21">
        <f>VLOOKUP(C60,[1]Xips_FCTRI!$B$2:$K$274,10,FALSE)</f>
        <v>2.5185185185185199E-2</v>
      </c>
      <c r="U60" s="22">
        <f>M60</f>
        <v>9.2719907407407404E-3</v>
      </c>
      <c r="V60" s="23">
        <f>(Q60-M60)</f>
        <v>7.1122685185185178E-4</v>
      </c>
      <c r="W60" s="24">
        <f>(O60-Q60)</f>
        <v>9.4664351851851854E-3</v>
      </c>
      <c r="X60" s="25">
        <f>(S60-O60)</f>
        <v>6.7418981481481496E-4</v>
      </c>
      <c r="Y60" s="26">
        <f>T60-SUM(U60:X60)</f>
        <v>5.0613425925926069E-3</v>
      </c>
      <c r="Z60" s="27" t="e">
        <f>SUM(T58:T60)</f>
        <v>#N/A</v>
      </c>
      <c r="AA60" s="28">
        <f>AA58</f>
        <v>7.0358796296296308E-2</v>
      </c>
      <c r="AB60" s="29">
        <v>12</v>
      </c>
      <c r="AC60" s="71"/>
    </row>
    <row r="61" spans="1:29" x14ac:dyDescent="0.25">
      <c r="A61" s="15" t="s">
        <v>144</v>
      </c>
      <c r="B61" s="15" t="s">
        <v>28</v>
      </c>
      <c r="C61" s="15">
        <v>1705</v>
      </c>
      <c r="D61" s="16" t="s">
        <v>29</v>
      </c>
      <c r="E61" s="15" t="s">
        <v>148</v>
      </c>
      <c r="F61" s="15" t="s">
        <v>149</v>
      </c>
      <c r="G61" s="17" t="s">
        <v>32</v>
      </c>
      <c r="H61" s="17" t="str">
        <f>I61</f>
        <v>F</v>
      </c>
      <c r="I61" s="17" t="s">
        <v>33</v>
      </c>
      <c r="J61" s="18" t="s">
        <v>147</v>
      </c>
      <c r="K61" s="17">
        <v>60000</v>
      </c>
      <c r="L61" s="17">
        <v>2797400</v>
      </c>
      <c r="M61" s="19">
        <f>((L61-K61)/60000)/1440</f>
        <v>3.1682870370370368E-2</v>
      </c>
      <c r="N61" s="17">
        <v>3669250</v>
      </c>
      <c r="O61" s="20">
        <f>(N61-K61)/60000/1440</f>
        <v>4.177372685185185E-2</v>
      </c>
      <c r="P61" s="17">
        <v>2850550</v>
      </c>
      <c r="Q61" s="19">
        <f>(P61-K61)/60000/1440</f>
        <v>3.2298032407407404E-2</v>
      </c>
      <c r="R61" s="17">
        <v>3725750</v>
      </c>
      <c r="S61" s="20">
        <f>(R61-K61)/60000/1440</f>
        <v>4.2427662037037038E-2</v>
      </c>
      <c r="T61" s="21">
        <f>VLOOKUP(C61,[1]Xips_FCTRI!$B$2:$K$274,10,FALSE)</f>
        <v>2.51273148148148E-2</v>
      </c>
      <c r="U61" s="22">
        <f>M61-T62</f>
        <v>1.3858796296296268E-2</v>
      </c>
      <c r="V61" s="23">
        <f>(Q61-M61)</f>
        <v>6.1516203703703559E-4</v>
      </c>
      <c r="W61" s="24">
        <f>(O61-Q61)</f>
        <v>9.4756944444444463E-3</v>
      </c>
      <c r="X61" s="25">
        <f>(S61-O61)</f>
        <v>6.5393518518518795E-4</v>
      </c>
      <c r="Y61" s="26">
        <f>T61-SUM(U61:X61)</f>
        <v>5.2372685185186202E-4</v>
      </c>
      <c r="Z61" s="27">
        <f>SUM(T60:T62)</f>
        <v>6.8136574074074099E-2</v>
      </c>
      <c r="AA61" s="28">
        <f>AA60</f>
        <v>7.0358796296296308E-2</v>
      </c>
      <c r="AB61" s="29">
        <v>16</v>
      </c>
      <c r="AC61" s="71"/>
    </row>
    <row r="62" spans="1:29" x14ac:dyDescent="0.25">
      <c r="A62" s="15" t="s">
        <v>271</v>
      </c>
      <c r="B62" s="15" t="s">
        <v>28</v>
      </c>
      <c r="C62" s="15">
        <v>1564</v>
      </c>
      <c r="D62" s="16" t="s">
        <v>166</v>
      </c>
      <c r="E62" s="15" t="s">
        <v>276</v>
      </c>
      <c r="F62" s="15" t="s">
        <v>277</v>
      </c>
      <c r="G62" s="17" t="s">
        <v>169</v>
      </c>
      <c r="H62" s="17" t="str">
        <f>I62</f>
        <v>M</v>
      </c>
      <c r="I62" s="17" t="s">
        <v>170</v>
      </c>
      <c r="J62" s="18" t="s">
        <v>274</v>
      </c>
      <c r="K62" s="17">
        <v>0</v>
      </c>
      <c r="L62" s="17">
        <v>547650</v>
      </c>
      <c r="M62" s="19">
        <f>((L62-K62)/60000)/1440</f>
        <v>6.3385416666666659E-3</v>
      </c>
      <c r="N62" s="17">
        <v>1191600</v>
      </c>
      <c r="O62" s="20">
        <f>(N62-K62)/60000/1440</f>
        <v>1.3791666666666666E-2</v>
      </c>
      <c r="P62" s="17">
        <v>586550</v>
      </c>
      <c r="Q62" s="19">
        <f>(P62-K62)/60000/1440</f>
        <v>6.7887731481481479E-3</v>
      </c>
      <c r="R62" s="17">
        <v>1233700</v>
      </c>
      <c r="S62" s="20">
        <f>(R62-K62)/60000/1440</f>
        <v>1.4278935185185186E-2</v>
      </c>
      <c r="T62" s="21">
        <f>VLOOKUP(C62,[1]Xips_FCTRI!$B$2:$K$274,10,FALSE)</f>
        <v>1.78240740740741E-2</v>
      </c>
      <c r="U62" s="22">
        <f>M62</f>
        <v>6.3385416666666659E-3</v>
      </c>
      <c r="V62" s="23">
        <f>(Q62-M62)</f>
        <v>4.5023148148148201E-4</v>
      </c>
      <c r="W62" s="24">
        <f>(O62-Q62)</f>
        <v>7.0028935185185177E-3</v>
      </c>
      <c r="X62" s="25">
        <f>(S62-O62)</f>
        <v>4.8726851851852056E-4</v>
      </c>
      <c r="Y62" s="26">
        <f>T62-SUM(U62:X62)</f>
        <v>3.5451388888889136E-3</v>
      </c>
      <c r="Z62" s="27">
        <f>SUM(T60:T62)</f>
        <v>6.8136574074074099E-2</v>
      </c>
      <c r="AA62" s="28">
        <f>AA60</f>
        <v>7.0358796296296308E-2</v>
      </c>
      <c r="AB62" s="29">
        <v>17</v>
      </c>
      <c r="AC62" s="71"/>
    </row>
    <row r="63" spans="1:29" x14ac:dyDescent="0.25">
      <c r="A63" s="15" t="s">
        <v>441</v>
      </c>
      <c r="B63" s="15" t="s">
        <v>373</v>
      </c>
      <c r="C63" s="15">
        <v>8268</v>
      </c>
      <c r="D63" s="16" t="s">
        <v>374</v>
      </c>
      <c r="E63" s="15" t="s">
        <v>445</v>
      </c>
      <c r="F63" s="15" t="s">
        <v>446</v>
      </c>
      <c r="G63" s="17" t="s">
        <v>169</v>
      </c>
      <c r="H63" s="17" t="str">
        <f>I63</f>
        <v>M</v>
      </c>
      <c r="I63" s="17" t="s">
        <v>170</v>
      </c>
      <c r="J63" s="18" t="s">
        <v>444</v>
      </c>
      <c r="K63" s="17">
        <v>120000</v>
      </c>
      <c r="L63" s="17">
        <v>2452700</v>
      </c>
      <c r="M63" s="19">
        <f>((L63-K63)/60000)/1440</f>
        <v>2.6998842592592592E-2</v>
      </c>
      <c r="N63" s="17">
        <v>3108250</v>
      </c>
      <c r="O63" s="20">
        <f>(N63-K63)/60000/1440</f>
        <v>3.4586226851851851E-2</v>
      </c>
      <c r="P63" s="17">
        <v>2494650</v>
      </c>
      <c r="Q63" s="19">
        <f>(P63-K63)/60000/1440</f>
        <v>2.7484375000000002E-2</v>
      </c>
      <c r="R63" s="17">
        <v>3148200</v>
      </c>
      <c r="S63" s="20">
        <f>(R63-K63)/60000/1440</f>
        <v>3.5048611111111114E-2</v>
      </c>
      <c r="T63" s="21">
        <f>VLOOKUP(C63,[1]Xips_FCTRI!$B$2:$K$274,10,FALSE)</f>
        <v>1.9745370370370399E-2</v>
      </c>
      <c r="U63" s="22">
        <f>M63-T64</f>
        <v>8.3645833333332933E-3</v>
      </c>
      <c r="V63" s="23">
        <f>(Q63-M63)</f>
        <v>4.8553240740741022E-4</v>
      </c>
      <c r="W63" s="24">
        <f>(O63-Q63)</f>
        <v>7.1018518518518488E-3</v>
      </c>
      <c r="X63" s="25">
        <f>(S63-O63)</f>
        <v>4.6238425925926308E-4</v>
      </c>
      <c r="Y63" s="26">
        <f>T63-SUM(U63:X63)</f>
        <v>3.3310185185185838E-3</v>
      </c>
      <c r="Z63" s="27">
        <f>SUM(T62:T64)</f>
        <v>5.6203703703703797E-2</v>
      </c>
      <c r="AA63" s="28">
        <f>AA62</f>
        <v>7.0358796296296308E-2</v>
      </c>
      <c r="AB63" s="29">
        <v>3</v>
      </c>
      <c r="AC63" s="71"/>
    </row>
    <row r="64" spans="1:29" x14ac:dyDescent="0.25">
      <c r="A64" s="15" t="s">
        <v>39</v>
      </c>
      <c r="B64" s="15" t="s">
        <v>28</v>
      </c>
      <c r="C64" s="15">
        <v>4795</v>
      </c>
      <c r="D64" s="16" t="s">
        <v>166</v>
      </c>
      <c r="E64" s="15" t="s">
        <v>173</v>
      </c>
      <c r="F64" s="15" t="s">
        <v>231</v>
      </c>
      <c r="G64" s="17" t="s">
        <v>175</v>
      </c>
      <c r="H64" s="17" t="str">
        <f>I64</f>
        <v>M</v>
      </c>
      <c r="I64" s="17" t="s">
        <v>170</v>
      </c>
      <c r="J64" s="18" t="s">
        <v>42</v>
      </c>
      <c r="K64" s="17">
        <v>0</v>
      </c>
      <c r="L64" s="17">
        <v>2082650</v>
      </c>
      <c r="M64" s="19">
        <f>((L64-K64)/60000)/1440</f>
        <v>2.410474537037037E-2</v>
      </c>
      <c r="N64" s="17">
        <v>2731400</v>
      </c>
      <c r="O64" s="20">
        <f>(N64-K64)/60000/1440</f>
        <v>3.1613425925925927E-2</v>
      </c>
      <c r="P64" s="17">
        <v>2126350</v>
      </c>
      <c r="Q64" s="19">
        <f>(P64-K64)/60000/1440</f>
        <v>2.4610532407407407E-2</v>
      </c>
      <c r="R64" s="17">
        <v>2769050</v>
      </c>
      <c r="S64" s="20">
        <f>(R64-K64)/60000/1440</f>
        <v>3.2049189814814812E-2</v>
      </c>
      <c r="T64" s="21">
        <f>VLOOKUP(C64,[1]Xips_FCTRI!$B$2:$K$274,10,FALSE)</f>
        <v>1.8634259259259298E-2</v>
      </c>
      <c r="U64" s="22">
        <f>M64-T65</f>
        <v>6.3964120370370685E-3</v>
      </c>
      <c r="V64" s="23">
        <f>(Q64-M64)</f>
        <v>5.0578703703703723E-4</v>
      </c>
      <c r="W64" s="24">
        <f>(O64-Q64)</f>
        <v>7.0028935185185194E-3</v>
      </c>
      <c r="X64" s="25">
        <f>(S64-O64)</f>
        <v>4.3576388888888484E-4</v>
      </c>
      <c r="Y64" s="26">
        <f>T64-SUM(U64:X64)</f>
        <v>4.2934027777777883E-3</v>
      </c>
      <c r="Z64" s="27">
        <f>SUM(T63:T65)</f>
        <v>5.6087962962962992E-2</v>
      </c>
      <c r="AA64" s="28">
        <f>AA63</f>
        <v>7.0358796296296308E-2</v>
      </c>
      <c r="AB64" s="29">
        <v>10</v>
      </c>
      <c r="AC64" s="71"/>
    </row>
    <row r="65" spans="1:29" x14ac:dyDescent="0.25">
      <c r="A65" s="15" t="s">
        <v>241</v>
      </c>
      <c r="B65" s="15" t="s">
        <v>28</v>
      </c>
      <c r="C65" s="15">
        <v>5647</v>
      </c>
      <c r="D65" s="16" t="s">
        <v>166</v>
      </c>
      <c r="E65" s="15" t="s">
        <v>246</v>
      </c>
      <c r="F65" s="15" t="s">
        <v>247</v>
      </c>
      <c r="G65" s="17" t="s">
        <v>169</v>
      </c>
      <c r="H65" s="17" t="str">
        <f>I65</f>
        <v>M</v>
      </c>
      <c r="I65" s="17" t="s">
        <v>170</v>
      </c>
      <c r="J65" s="18" t="s">
        <v>243</v>
      </c>
      <c r="K65" s="17">
        <v>0</v>
      </c>
      <c r="L65" s="17">
        <v>534600</v>
      </c>
      <c r="M65" s="19">
        <f>((L65-K65)/60000)/1440</f>
        <v>6.1875000000000003E-3</v>
      </c>
      <c r="N65" s="17">
        <v>1189350</v>
      </c>
      <c r="O65" s="20">
        <f>(N65-K65)/60000/1440</f>
        <v>1.3765625000000002E-2</v>
      </c>
      <c r="P65" s="17">
        <v>578750</v>
      </c>
      <c r="Q65" s="19">
        <f>(P65-K65)/60000/1440</f>
        <v>6.6984953703703711E-3</v>
      </c>
      <c r="R65" s="17">
        <v>1223700</v>
      </c>
      <c r="S65" s="20">
        <f>(R65-K65)/60000/1440</f>
        <v>1.4163194444444444E-2</v>
      </c>
      <c r="T65" s="21">
        <f>VLOOKUP(C65,[1]Xips_FCTRI!$B$2:$K$274,10,FALSE)</f>
        <v>1.7708333333333302E-2</v>
      </c>
      <c r="U65" s="22">
        <f>M65</f>
        <v>6.1875000000000003E-3</v>
      </c>
      <c r="V65" s="23">
        <f>(Q65-M65)</f>
        <v>5.1099537037037086E-4</v>
      </c>
      <c r="W65" s="24">
        <f>(O65-Q65)</f>
        <v>7.0671296296296307E-3</v>
      </c>
      <c r="X65" s="25">
        <f>(S65-O65)</f>
        <v>3.9756944444444171E-4</v>
      </c>
      <c r="Y65" s="26">
        <f>T65-SUM(U65:X65)</f>
        <v>3.5451388888888581E-3</v>
      </c>
      <c r="Z65" s="27">
        <f>SUM(T63:T65)</f>
        <v>5.6087962962962992E-2</v>
      </c>
      <c r="AA65" s="28">
        <f>AA63</f>
        <v>7.0358796296296308E-2</v>
      </c>
      <c r="AB65" s="29">
        <v>12</v>
      </c>
      <c r="AC65" s="71"/>
    </row>
    <row r="66" spans="1:29" x14ac:dyDescent="0.25">
      <c r="A66" s="15" t="s">
        <v>600</v>
      </c>
      <c r="B66" s="15" t="s">
        <v>373</v>
      </c>
      <c r="C66" s="15">
        <v>3981</v>
      </c>
      <c r="D66" s="16">
        <v>3</v>
      </c>
      <c r="E66" s="15" t="s">
        <v>232</v>
      </c>
      <c r="F66" s="15" t="s">
        <v>603</v>
      </c>
      <c r="G66" s="17" t="s">
        <v>169</v>
      </c>
      <c r="H66" s="17" t="s">
        <v>602</v>
      </c>
      <c r="I66" s="17" t="s">
        <v>170</v>
      </c>
      <c r="J66" s="18">
        <v>149</v>
      </c>
      <c r="K66" s="17">
        <v>120000</v>
      </c>
      <c r="L66" s="17">
        <v>4170050</v>
      </c>
      <c r="M66" s="19">
        <f>((L66-K66)/60000)/1440</f>
        <v>4.6875578703703701E-2</v>
      </c>
      <c r="N66" s="17">
        <v>4873900</v>
      </c>
      <c r="O66" s="20">
        <f>(N66-K66)/60000/1440</f>
        <v>5.5021990740740739E-2</v>
      </c>
      <c r="P66" s="17">
        <v>4214100</v>
      </c>
      <c r="Q66" s="19">
        <f>(P66-K66)/60000/1440</f>
        <v>4.7385416666666666E-2</v>
      </c>
      <c r="R66" s="17">
        <v>4919900</v>
      </c>
      <c r="S66" s="20">
        <f>(R66-K66)/60000/1440</f>
        <v>5.5554398148148151E-2</v>
      </c>
      <c r="T66" s="21">
        <f>VLOOKUP(C66,[1]Xips_FCTRI!$B$2:$K$274,10,FALSE)</f>
        <v>2.2465277777777799E-2</v>
      </c>
      <c r="U66" s="22">
        <f>M66-T67-T68</f>
        <v>4.7459490740739997E-3</v>
      </c>
      <c r="V66" s="23">
        <f>(Q66-M66)</f>
        <v>5.0983796296296541E-4</v>
      </c>
      <c r="W66" s="24">
        <f>(O66-Q66)</f>
        <v>7.6365740740740734E-3</v>
      </c>
      <c r="X66" s="25">
        <f>(S66-O66)</f>
        <v>5.3240740740741199E-4</v>
      </c>
      <c r="Y66" s="26">
        <f>T66-SUM(U66:X66)</f>
        <v>9.0405092592593488E-3</v>
      </c>
      <c r="Z66" s="27">
        <f>Z65</f>
        <v>5.6087962962962992E-2</v>
      </c>
      <c r="AA66" s="28">
        <f>AA65</f>
        <v>7.0358796296296308E-2</v>
      </c>
      <c r="AB66" s="29">
        <v>1</v>
      </c>
      <c r="AC66" s="71"/>
    </row>
    <row r="67" spans="1:29" x14ac:dyDescent="0.25">
      <c r="A67" s="15" t="s">
        <v>461</v>
      </c>
      <c r="B67" s="15" t="s">
        <v>373</v>
      </c>
      <c r="C67" s="15">
        <v>8113</v>
      </c>
      <c r="D67" s="16" t="s">
        <v>374</v>
      </c>
      <c r="E67" s="15" t="s">
        <v>167</v>
      </c>
      <c r="F67" s="15" t="s">
        <v>462</v>
      </c>
      <c r="G67" s="17" t="s">
        <v>169</v>
      </c>
      <c r="H67" s="17" t="str">
        <f>I67</f>
        <v>M</v>
      </c>
      <c r="I67" s="17" t="s">
        <v>170</v>
      </c>
      <c r="J67" s="18" t="s">
        <v>463</v>
      </c>
      <c r="K67" s="17">
        <v>120000</v>
      </c>
      <c r="L67" s="17">
        <v>3789900</v>
      </c>
      <c r="M67" s="19">
        <f>((L67-K67)/60000)/1440</f>
        <v>4.2475694444444441E-2</v>
      </c>
      <c r="N67" s="17">
        <v>4507250</v>
      </c>
      <c r="O67" s="20">
        <f>(N67-K67)/60000/1440</f>
        <v>5.0778356481481483E-2</v>
      </c>
      <c r="P67" s="17">
        <v>3817050</v>
      </c>
      <c r="Q67" s="19">
        <f>(P67-K67)/60000/1440</f>
        <v>4.2789930555555557E-2</v>
      </c>
      <c r="R67" s="17">
        <v>4545500</v>
      </c>
      <c r="S67" s="20">
        <f>(R67-K67)/60000/1440</f>
        <v>5.1221064814814816E-2</v>
      </c>
      <c r="T67" s="21">
        <f>VLOOKUP(C67,[1]Xips_FCTRI!$B$2:$K$274,10,FALSE)</f>
        <v>2.08564814814815E-2</v>
      </c>
      <c r="U67" s="22">
        <f>M67-T68-T69</f>
        <v>-1.0543981481481585E-3</v>
      </c>
      <c r="V67" s="23">
        <f>(Q67-M67)</f>
        <v>3.1423611111111582E-4</v>
      </c>
      <c r="W67" s="24">
        <f>(O67-Q67)</f>
        <v>7.9884259259259266E-3</v>
      </c>
      <c r="X67" s="25">
        <f>(S67-O67)</f>
        <v>4.4270833333333315E-4</v>
      </c>
      <c r="Y67" s="26">
        <f>T67-SUM(U67:X67)</f>
        <v>1.3165509259259283E-2</v>
      </c>
      <c r="Z67" s="27">
        <f>SUM(T67:T69)</f>
        <v>6.4386574074074096E-2</v>
      </c>
      <c r="AA67" s="28">
        <v>6.2997685185185184E-2</v>
      </c>
      <c r="AB67" s="29">
        <v>6</v>
      </c>
      <c r="AC67" s="71"/>
    </row>
    <row r="68" spans="1:29" x14ac:dyDescent="0.25">
      <c r="A68" s="15" t="s">
        <v>479</v>
      </c>
      <c r="B68" s="15" t="s">
        <v>373</v>
      </c>
      <c r="C68" s="15">
        <v>8406</v>
      </c>
      <c r="D68" s="16" t="s">
        <v>374</v>
      </c>
      <c r="E68" s="15" t="s">
        <v>480</v>
      </c>
      <c r="F68" s="15" t="s">
        <v>481</v>
      </c>
      <c r="G68" s="17" t="s">
        <v>169</v>
      </c>
      <c r="H68" s="17" t="str">
        <f>I68</f>
        <v>M</v>
      </c>
      <c r="I68" s="17" t="s">
        <v>170</v>
      </c>
      <c r="J68" s="18" t="s">
        <v>482</v>
      </c>
      <c r="K68" s="17">
        <v>120000</v>
      </c>
      <c r="L68" s="17">
        <v>4484150</v>
      </c>
      <c r="M68" s="19">
        <f>((L68-K68)/60000)/1440</f>
        <v>5.0510995370370369E-2</v>
      </c>
      <c r="N68" s="17">
        <v>5159350</v>
      </c>
      <c r="O68" s="20">
        <f>(N68-K68)/60000/1440</f>
        <v>5.8325810185185185E-2</v>
      </c>
      <c r="P68" s="17">
        <v>4541000</v>
      </c>
      <c r="Q68" s="19">
        <f>(P68-K68)/60000/1440</f>
        <v>5.1168981481481482E-2</v>
      </c>
      <c r="R68" s="17">
        <v>5214100</v>
      </c>
      <c r="S68" s="20">
        <f>(R68-K68)/60000/1440</f>
        <v>5.8959490740740743E-2</v>
      </c>
      <c r="T68" s="21">
        <f>VLOOKUP(C68,[1]Xips_FCTRI!$B$2:$K$274,10,FALSE)</f>
        <v>2.1273148148148201E-2</v>
      </c>
      <c r="U68" s="22">
        <f>M68-T69-T70</f>
        <v>6.830439814814869E-3</v>
      </c>
      <c r="V68" s="23">
        <f>(Q68-M68)</f>
        <v>6.5798611111111266E-4</v>
      </c>
      <c r="W68" s="24">
        <f>(O68-Q68)</f>
        <v>7.1568287037037034E-3</v>
      </c>
      <c r="X68" s="25">
        <f>(S68-O68)</f>
        <v>6.3368055555555747E-4</v>
      </c>
      <c r="Y68" s="26">
        <f>T68-SUM(U68:X68)</f>
        <v>5.9942129629629581E-3</v>
      </c>
      <c r="Z68" s="27">
        <f>SUM(T68:T70)</f>
        <v>6.4953703703703708E-2</v>
      </c>
      <c r="AA68" s="28">
        <v>6.3460648148148155E-2</v>
      </c>
      <c r="AB68" s="29">
        <v>9</v>
      </c>
      <c r="AC68" s="71"/>
    </row>
    <row r="69" spans="1:29" x14ac:dyDescent="0.25">
      <c r="A69" s="15" t="s">
        <v>90</v>
      </c>
      <c r="B69" s="15" t="s">
        <v>28</v>
      </c>
      <c r="C69" s="15">
        <v>4217</v>
      </c>
      <c r="D69" s="16" t="s">
        <v>29</v>
      </c>
      <c r="E69" s="15" t="s">
        <v>94</v>
      </c>
      <c r="F69" s="15" t="s">
        <v>95</v>
      </c>
      <c r="G69" s="17" t="s">
        <v>45</v>
      </c>
      <c r="H69" s="17" t="str">
        <f>I69</f>
        <v>F</v>
      </c>
      <c r="I69" s="17" t="s">
        <v>33</v>
      </c>
      <c r="J69" s="18" t="s">
        <v>92</v>
      </c>
      <c r="K69" s="17">
        <v>60000</v>
      </c>
      <c r="L69" s="17">
        <v>765100</v>
      </c>
      <c r="M69" s="19">
        <f>((L69-K69)/60000)/1440</f>
        <v>8.160879629629629E-3</v>
      </c>
      <c r="N69" s="17">
        <v>1532200</v>
      </c>
      <c r="O69" s="20">
        <f>(N69-K69)/60000/1440</f>
        <v>1.7039351851851851E-2</v>
      </c>
      <c r="P69" s="17">
        <v>818850</v>
      </c>
      <c r="Q69" s="19">
        <f>(P69-K69)/60000/1440</f>
        <v>8.7829861111111112E-3</v>
      </c>
      <c r="R69" s="17">
        <v>1584700</v>
      </c>
      <c r="S69" s="20">
        <f>(R69-K69)/60000/1440</f>
        <v>1.7646990740740741E-2</v>
      </c>
      <c r="T69" s="21">
        <f>VLOOKUP(C69,[1]Xips_FCTRI!$B$2:$K$274,10,FALSE)</f>
        <v>2.2256944444444399E-2</v>
      </c>
      <c r="U69" s="22">
        <f>M69</f>
        <v>8.160879629629629E-3</v>
      </c>
      <c r="V69" s="23">
        <f>(Q69-M69)</f>
        <v>6.2210648148148216E-4</v>
      </c>
      <c r="W69" s="24">
        <f>(O69-Q69)</f>
        <v>8.2563657407407395E-3</v>
      </c>
      <c r="X69" s="25">
        <f>(S69-O69)</f>
        <v>6.076388888888902E-4</v>
      </c>
      <c r="Y69" s="26">
        <f>T69-SUM(U69:X69)</f>
        <v>4.6099537037036578E-3</v>
      </c>
      <c r="Z69" s="27">
        <f>SUM(T67:T69)</f>
        <v>6.4386574074074096E-2</v>
      </c>
      <c r="AA69" s="28">
        <f>AA67</f>
        <v>6.2997685185185184E-2</v>
      </c>
      <c r="AB69" s="29">
        <v>8</v>
      </c>
      <c r="AC69" s="71"/>
    </row>
    <row r="70" spans="1:29" x14ac:dyDescent="0.25">
      <c r="A70" s="15" t="s">
        <v>539</v>
      </c>
      <c r="B70" s="15" t="s">
        <v>373</v>
      </c>
      <c r="C70" s="15">
        <v>8072</v>
      </c>
      <c r="D70" s="16" t="s">
        <v>374</v>
      </c>
      <c r="E70" s="15" t="s">
        <v>224</v>
      </c>
      <c r="F70" s="15" t="s">
        <v>544</v>
      </c>
      <c r="G70" s="17" t="s">
        <v>169</v>
      </c>
      <c r="H70" s="17" t="str">
        <f>I70</f>
        <v>M</v>
      </c>
      <c r="I70" s="17" t="s">
        <v>170</v>
      </c>
      <c r="J70" s="18" t="s">
        <v>542</v>
      </c>
      <c r="K70" s="17">
        <v>120000</v>
      </c>
      <c r="L70" s="17">
        <v>802750</v>
      </c>
      <c r="M70" s="19">
        <f>((L70-K70)/60000)/1440</f>
        <v>7.9021990740740736E-3</v>
      </c>
      <c r="N70" s="17">
        <v>1530350</v>
      </c>
      <c r="O70" s="20">
        <f>(N70-K70)/60000/1440</f>
        <v>1.632349537037037E-2</v>
      </c>
      <c r="P70" s="17">
        <v>866950</v>
      </c>
      <c r="Q70" s="19">
        <f>(P70-K70)/60000/1440</f>
        <v>8.6452546296296295E-3</v>
      </c>
      <c r="R70" s="17">
        <v>1600000</v>
      </c>
      <c r="S70" s="20">
        <f>(R70-K70)/60000/1440</f>
        <v>1.712962962962963E-2</v>
      </c>
      <c r="T70" s="21">
        <f>VLOOKUP(C70,[1]Xips_FCTRI!$B$2:$K$274,10,FALSE)</f>
        <v>2.1423611111111102E-2</v>
      </c>
      <c r="U70" s="22">
        <f>M70</f>
        <v>7.9021990740740736E-3</v>
      </c>
      <c r="V70" s="23">
        <f>(Q70-M70)</f>
        <v>7.4305555555555583E-4</v>
      </c>
      <c r="W70" s="24">
        <f>(O70-Q70)</f>
        <v>7.6782407407407407E-3</v>
      </c>
      <c r="X70" s="25">
        <f>(S70-O70)</f>
        <v>8.0613425925925991E-4</v>
      </c>
      <c r="Y70" s="26">
        <f>T70-SUM(U70:X70)</f>
        <v>4.2939814814814715E-3</v>
      </c>
      <c r="Z70" s="27">
        <f>SUM(T68:T70)</f>
        <v>6.4953703703703708E-2</v>
      </c>
      <c r="AA70" s="28">
        <f>AA68</f>
        <v>6.3460648148148155E-2</v>
      </c>
      <c r="AB70" s="29">
        <v>18</v>
      </c>
      <c r="AC70" s="71"/>
    </row>
    <row r="71" spans="1:29" x14ac:dyDescent="0.25">
      <c r="A71" s="15" t="s">
        <v>606</v>
      </c>
      <c r="B71" s="15" t="s">
        <v>373</v>
      </c>
      <c r="C71" s="15">
        <v>8473</v>
      </c>
      <c r="D71" s="16" t="s">
        <v>374</v>
      </c>
      <c r="E71" s="15" t="s">
        <v>607</v>
      </c>
      <c r="F71" s="15" t="s">
        <v>608</v>
      </c>
      <c r="G71" s="17" t="s">
        <v>45</v>
      </c>
      <c r="H71" s="17" t="s">
        <v>602</v>
      </c>
      <c r="I71" s="17" t="s">
        <v>33</v>
      </c>
      <c r="J71" s="18" t="s">
        <v>609</v>
      </c>
      <c r="K71" s="17">
        <v>120000</v>
      </c>
      <c r="L71" s="17">
        <v>4305700</v>
      </c>
      <c r="M71" s="19">
        <f>((L71-K71)/60000)/1440</f>
        <v>4.8445601851851858E-2</v>
      </c>
      <c r="N71" s="17">
        <v>5089850</v>
      </c>
      <c r="O71" s="20">
        <f>(N71-K71)/60000/1440</f>
        <v>5.7521412037037034E-2</v>
      </c>
      <c r="P71" s="17">
        <v>4358950</v>
      </c>
      <c r="Q71" s="19">
        <f>(P71-K71)/60000/1440</f>
        <v>4.9061921296296301E-2</v>
      </c>
      <c r="R71" s="17">
        <v>5134000</v>
      </c>
      <c r="S71" s="20">
        <f>(R71-K71)/60000/1440</f>
        <v>5.8032407407407408E-2</v>
      </c>
      <c r="T71" s="21">
        <f>VLOOKUP(C71,[1]Xips_FCTRI!$B$2:$K$274,10,FALSE)</f>
        <v>2.2939814814814798E-2</v>
      </c>
      <c r="U71" s="22">
        <f>M71-T72-T73</f>
        <v>1.0934027777777758E-2</v>
      </c>
      <c r="V71" s="23">
        <f>(Q71-M71)</f>
        <v>6.1631944444444364E-4</v>
      </c>
      <c r="W71" s="24">
        <f>(O71-Q71)</f>
        <v>8.4594907407407327E-3</v>
      </c>
      <c r="X71" s="25">
        <f>(S71-O71)</f>
        <v>5.1099537037037346E-4</v>
      </c>
      <c r="Y71" s="26">
        <f>T71-SUM(U71:X71)</f>
        <v>2.4189814814814907E-3</v>
      </c>
      <c r="Z71" s="27">
        <f>SUM(T71:T73)</f>
        <v>6.0451388888888902E-2</v>
      </c>
      <c r="AA71" s="28">
        <v>6.2731481481481485E-2</v>
      </c>
      <c r="AB71" s="29">
        <v>2</v>
      </c>
      <c r="AC71" s="71"/>
    </row>
    <row r="72" spans="1:29" x14ac:dyDescent="0.25">
      <c r="A72" s="15" t="s">
        <v>241</v>
      </c>
      <c r="B72" s="15" t="s">
        <v>28</v>
      </c>
      <c r="C72" s="15">
        <v>2476</v>
      </c>
      <c r="D72" s="16" t="s">
        <v>166</v>
      </c>
      <c r="E72" s="15" t="s">
        <v>244</v>
      </c>
      <c r="F72" s="15" t="s">
        <v>245</v>
      </c>
      <c r="G72" s="17" t="s">
        <v>180</v>
      </c>
      <c r="H72" s="17" t="str">
        <f>I72</f>
        <v>M</v>
      </c>
      <c r="I72" s="17" t="s">
        <v>170</v>
      </c>
      <c r="J72" s="18" t="s">
        <v>243</v>
      </c>
      <c r="K72" s="17">
        <v>0</v>
      </c>
      <c r="L72" s="17">
        <v>2132850</v>
      </c>
      <c r="M72" s="19">
        <f>((L72-K72)/60000)/1440</f>
        <v>2.4685763888888889E-2</v>
      </c>
      <c r="N72" s="17">
        <v>2799200</v>
      </c>
      <c r="O72" s="20">
        <f>(N72-K72)/60000/1440</f>
        <v>3.2398148148148148E-2</v>
      </c>
      <c r="P72" s="17">
        <v>2175800</v>
      </c>
      <c r="Q72" s="19">
        <f>(P72-K72)/60000/1440</f>
        <v>2.5182870370370373E-2</v>
      </c>
      <c r="R72" s="17">
        <v>2833800</v>
      </c>
      <c r="S72" s="20">
        <f>(R72-K72)/60000/1440</f>
        <v>3.2798611111111112E-2</v>
      </c>
      <c r="T72" s="21">
        <f>VLOOKUP(C72,[1]Xips_FCTRI!$B$2:$K$274,10,FALSE)</f>
        <v>1.8761574074074101E-2</v>
      </c>
      <c r="U72" s="22">
        <f>M72-T73</f>
        <v>5.9357638888888897E-3</v>
      </c>
      <c r="V72" s="23">
        <f>(Q72-M72)</f>
        <v>4.9710648148148379E-4</v>
      </c>
      <c r="W72" s="24">
        <f>(O72-Q72)</f>
        <v>7.2152777777777753E-3</v>
      </c>
      <c r="X72" s="25">
        <f>(S72-O72)</f>
        <v>4.0046296296296358E-4</v>
      </c>
      <c r="Y72" s="26">
        <f>T72-SUM(U72:X72)</f>
        <v>4.7129629629629882E-3</v>
      </c>
      <c r="Z72" s="27">
        <f>SUM(T71:T73)</f>
        <v>6.0451388888888902E-2</v>
      </c>
      <c r="AA72" s="28">
        <f>AA71</f>
        <v>6.2731481481481485E-2</v>
      </c>
      <c r="AB72" s="29">
        <v>12</v>
      </c>
      <c r="AC72" s="71"/>
    </row>
    <row r="73" spans="1:29" x14ac:dyDescent="0.25">
      <c r="A73" s="15" t="s">
        <v>49</v>
      </c>
      <c r="B73" s="15" t="s">
        <v>28</v>
      </c>
      <c r="C73" s="15">
        <v>1218</v>
      </c>
      <c r="D73" s="16" t="s">
        <v>166</v>
      </c>
      <c r="E73" s="15" t="s">
        <v>210</v>
      </c>
      <c r="F73" s="15" t="s">
        <v>211</v>
      </c>
      <c r="G73" s="17" t="s">
        <v>169</v>
      </c>
      <c r="H73" s="17" t="str">
        <f>I73</f>
        <v>M</v>
      </c>
      <c r="I73" s="17" t="s">
        <v>170</v>
      </c>
      <c r="J73" s="18" t="s">
        <v>52</v>
      </c>
      <c r="K73" s="17">
        <v>0</v>
      </c>
      <c r="L73" s="17">
        <v>3709900</v>
      </c>
      <c r="M73" s="19">
        <f>((L73-K73)/60000)/1440</f>
        <v>4.2938657407407405E-2</v>
      </c>
      <c r="N73" s="17">
        <v>4362750</v>
      </c>
      <c r="O73" s="20">
        <f>(N73-K73)/60000/1440</f>
        <v>5.049479166666667E-2</v>
      </c>
      <c r="P73" s="17">
        <v>3750150</v>
      </c>
      <c r="Q73" s="19">
        <f>(P73-K73)/60000/1440</f>
        <v>4.3404513888888885E-2</v>
      </c>
      <c r="R73" s="17">
        <v>4397200</v>
      </c>
      <c r="S73" s="20">
        <f>(R73-K73)/60000/1440</f>
        <v>5.0893518518518518E-2</v>
      </c>
      <c r="T73" s="21">
        <f>VLOOKUP(C73,[1]Xips_FCTRI!$B$2:$K$274,10,FALSE)</f>
        <v>1.8749999999999999E-2</v>
      </c>
      <c r="U73" s="22">
        <f>M73-T74-T75</f>
        <v>6.0069444444440373E-4</v>
      </c>
      <c r="V73" s="23">
        <f>(Q73-M73)</f>
        <v>4.6585648148148029E-4</v>
      </c>
      <c r="W73" s="24">
        <f>(O73-Q73)</f>
        <v>7.0902777777777856E-3</v>
      </c>
      <c r="X73" s="25">
        <f>(S73-O73)</f>
        <v>3.9872685185184803E-4</v>
      </c>
      <c r="Y73" s="26">
        <f>T73-SUM(U73:X73)</f>
        <v>1.0194444444444482E-2</v>
      </c>
      <c r="Z73" s="27">
        <f>SUM(T73:T75)</f>
        <v>6.1087962962963004E-2</v>
      </c>
      <c r="AA73" s="30">
        <v>5.4710648148148154E-2</v>
      </c>
      <c r="AB73" s="29">
        <v>7</v>
      </c>
      <c r="AC73" s="71"/>
    </row>
    <row r="74" spans="1:29" x14ac:dyDescent="0.25">
      <c r="A74" s="15" t="s">
        <v>27</v>
      </c>
      <c r="B74" s="15" t="s">
        <v>28</v>
      </c>
      <c r="C74" s="15">
        <v>3673</v>
      </c>
      <c r="D74" s="16" t="s">
        <v>166</v>
      </c>
      <c r="E74" s="15" t="s">
        <v>167</v>
      </c>
      <c r="F74" s="15" t="s">
        <v>168</v>
      </c>
      <c r="G74" s="17" t="s">
        <v>169</v>
      </c>
      <c r="H74" s="17" t="str">
        <f>I74</f>
        <v>M</v>
      </c>
      <c r="I74" s="17" t="s">
        <v>170</v>
      </c>
      <c r="J74" s="18" t="s">
        <v>34</v>
      </c>
      <c r="K74" s="17">
        <v>0</v>
      </c>
      <c r="L74" s="17">
        <v>3571600</v>
      </c>
      <c r="M74" s="19">
        <f>((L74-K74)/60000)/1440</f>
        <v>4.1337962962962958E-2</v>
      </c>
      <c r="N74" s="17">
        <v>4244650</v>
      </c>
      <c r="O74" s="20">
        <f>(N74-K74)/60000/1440</f>
        <v>4.9127893518518526E-2</v>
      </c>
      <c r="P74" s="17">
        <v>3605700</v>
      </c>
      <c r="Q74" s="19">
        <f>(P74-K74)/60000/1440</f>
        <v>4.1732638888888889E-2</v>
      </c>
      <c r="R74" s="17">
        <v>4276250</v>
      </c>
      <c r="S74" s="20">
        <f>(R74-K74)/60000/1440</f>
        <v>4.9493634259259255E-2</v>
      </c>
      <c r="T74" s="21">
        <f>VLOOKUP(C74,[1]Xips_FCTRI!$B$2:$K$274,10,FALSE)</f>
        <v>1.8356481481481501E-2</v>
      </c>
      <c r="U74" s="22">
        <f>M74-T75-T76</f>
        <v>-4.9351851851852403E-3</v>
      </c>
      <c r="V74" s="23">
        <f>(Q74-M74)</f>
        <v>3.9467592592593026E-4</v>
      </c>
      <c r="W74" s="24">
        <f>(O74-Q74)</f>
        <v>7.395254629629637E-3</v>
      </c>
      <c r="X74" s="25">
        <f>(S74-O74)</f>
        <v>3.6574074074072899E-4</v>
      </c>
      <c r="Y74" s="26">
        <f>T74-SUM(U74:X74)</f>
        <v>1.5135995370370445E-2</v>
      </c>
      <c r="Z74" s="27">
        <f>SUM(T74:T76)</f>
        <v>6.4629629629629703E-2</v>
      </c>
      <c r="AA74" s="30">
        <v>5.3090277777777778E-2</v>
      </c>
      <c r="AB74" s="29">
        <v>1</v>
      </c>
      <c r="AC74" s="71"/>
    </row>
    <row r="75" spans="1:29" x14ac:dyDescent="0.25">
      <c r="A75" s="15" t="s">
        <v>118</v>
      </c>
      <c r="B75" s="15" t="s">
        <v>28</v>
      </c>
      <c r="C75" s="15">
        <v>8150</v>
      </c>
      <c r="D75" s="16" t="s">
        <v>29</v>
      </c>
      <c r="E75" s="15" t="s">
        <v>67</v>
      </c>
      <c r="F75" s="15" t="s">
        <v>121</v>
      </c>
      <c r="G75" s="17" t="s">
        <v>45</v>
      </c>
      <c r="H75" s="17" t="str">
        <f>I75</f>
        <v>F</v>
      </c>
      <c r="I75" s="17" t="s">
        <v>33</v>
      </c>
      <c r="J75" s="18" t="s">
        <v>120</v>
      </c>
      <c r="K75" s="17">
        <v>60000</v>
      </c>
      <c r="L75" s="17">
        <v>2783950</v>
      </c>
      <c r="M75" s="19">
        <f>((L75-K75)/60000)/1440</f>
        <v>3.1527199074074072E-2</v>
      </c>
      <c r="N75" s="17">
        <v>3602500</v>
      </c>
      <c r="O75" s="20">
        <f>(N75-K75)/60000/1440</f>
        <v>4.1001157407407403E-2</v>
      </c>
      <c r="P75" s="17">
        <v>2838800</v>
      </c>
      <c r="Q75" s="19">
        <f>(P75-K75)/60000/1440</f>
        <v>3.2162037037037038E-2</v>
      </c>
      <c r="R75" s="17">
        <v>3650950</v>
      </c>
      <c r="S75" s="20">
        <f>(R75-K75)/60000/1440</f>
        <v>4.1561921296296295E-2</v>
      </c>
      <c r="T75" s="21">
        <f>VLOOKUP(C75,[1]Xips_FCTRI!$B$2:$K$274,10,FALSE)</f>
        <v>2.3981481481481499E-2</v>
      </c>
      <c r="U75" s="22">
        <f>M75-T76</f>
        <v>9.2355324074073729E-3</v>
      </c>
      <c r="V75" s="23">
        <f>(Q75-M75)</f>
        <v>6.3483796296296552E-4</v>
      </c>
      <c r="W75" s="24">
        <f>(O75-Q75)</f>
        <v>8.8391203703703652E-3</v>
      </c>
      <c r="X75" s="25">
        <f>(S75-O75)</f>
        <v>5.6076388888889189E-4</v>
      </c>
      <c r="Y75" s="26">
        <f>T75-SUM(U75:X75)</f>
        <v>4.7112268518519039E-3</v>
      </c>
      <c r="Z75" s="27">
        <f>SUM(T74:T76)</f>
        <v>6.4629629629629703E-2</v>
      </c>
      <c r="AA75" s="28">
        <f>AA74</f>
        <v>5.3090277777777778E-2</v>
      </c>
      <c r="AB75" s="29">
        <v>12</v>
      </c>
      <c r="AC75" s="71"/>
    </row>
    <row r="76" spans="1:29" x14ac:dyDescent="0.25">
      <c r="A76" s="15" t="s">
        <v>144</v>
      </c>
      <c r="B76" s="15" t="s">
        <v>28</v>
      </c>
      <c r="C76" s="15">
        <v>2000</v>
      </c>
      <c r="D76" s="16" t="s">
        <v>29</v>
      </c>
      <c r="E76" s="15" t="s">
        <v>150</v>
      </c>
      <c r="F76" s="15" t="s">
        <v>151</v>
      </c>
      <c r="G76" s="17" t="s">
        <v>45</v>
      </c>
      <c r="H76" s="17" t="str">
        <f>I76</f>
        <v>F</v>
      </c>
      <c r="I76" s="17" t="s">
        <v>33</v>
      </c>
      <c r="J76" s="18" t="s">
        <v>147</v>
      </c>
      <c r="K76" s="17">
        <v>60000</v>
      </c>
      <c r="L76" s="17">
        <v>750700</v>
      </c>
      <c r="M76" s="19">
        <f>((L76-K76)/60000)/1440</f>
        <v>7.9942129629629634E-3</v>
      </c>
      <c r="N76" s="17">
        <v>1536350</v>
      </c>
      <c r="O76" s="20">
        <f>(N76-K76)/60000/1440</f>
        <v>1.708738425925926E-2</v>
      </c>
      <c r="P76" s="17">
        <v>829900</v>
      </c>
      <c r="Q76" s="19">
        <f>(P76-K76)/60000/1440</f>
        <v>8.9108796296296297E-3</v>
      </c>
      <c r="R76" s="17">
        <v>1595050</v>
      </c>
      <c r="S76" s="20">
        <f>(R76-K76)/60000/1440</f>
        <v>1.7766782407407408E-2</v>
      </c>
      <c r="T76" s="21">
        <f>VLOOKUP(C76,[1]Xips_FCTRI!$B$2:$K$274,10,FALSE)</f>
        <v>2.2291666666666699E-2</v>
      </c>
      <c r="U76" s="22">
        <f>M76</f>
        <v>7.9942129629629634E-3</v>
      </c>
      <c r="V76" s="23">
        <f>(Q76-M76)</f>
        <v>9.1666666666666632E-4</v>
      </c>
      <c r="W76" s="24">
        <f>(O76-Q76)</f>
        <v>8.1765046296296308E-3</v>
      </c>
      <c r="X76" s="25">
        <f>(S76-O76)</f>
        <v>6.7939814814814772E-4</v>
      </c>
      <c r="Y76" s="26">
        <f>T76-SUM(U76:X76)</f>
        <v>4.524884259259291E-3</v>
      </c>
      <c r="Z76" s="27">
        <f>SUM(T74:T76)</f>
        <v>6.4629629629629703E-2</v>
      </c>
      <c r="AA76" s="28">
        <f>AA74</f>
        <v>5.3090277777777778E-2</v>
      </c>
      <c r="AB76" s="29">
        <v>16</v>
      </c>
      <c r="AC76" s="71"/>
    </row>
    <row r="77" spans="1:29" x14ac:dyDescent="0.25">
      <c r="A77" s="15" t="s">
        <v>467</v>
      </c>
      <c r="B77" s="15" t="s">
        <v>373</v>
      </c>
      <c r="C77" s="15">
        <v>8076</v>
      </c>
      <c r="D77" s="16" t="s">
        <v>374</v>
      </c>
      <c r="E77" s="15" t="s">
        <v>256</v>
      </c>
      <c r="F77" s="15" t="s">
        <v>472</v>
      </c>
      <c r="G77" s="17" t="s">
        <v>169</v>
      </c>
      <c r="H77" s="17" t="str">
        <f>I77</f>
        <v>M</v>
      </c>
      <c r="I77" s="17" t="s">
        <v>170</v>
      </c>
      <c r="J77" s="18" t="s">
        <v>469</v>
      </c>
      <c r="K77" s="17">
        <v>120000</v>
      </c>
      <c r="L77" s="17">
        <v>774400</v>
      </c>
      <c r="M77" s="19">
        <f>((L77-K77)/60000)/1440</f>
        <v>7.5740740740740742E-3</v>
      </c>
      <c r="N77" s="17">
        <v>1519850</v>
      </c>
      <c r="O77" s="20">
        <f>(N77-K77)/60000/1440</f>
        <v>1.6201967592592594E-2</v>
      </c>
      <c r="P77" s="17">
        <v>814850</v>
      </c>
      <c r="Q77" s="19">
        <f>(P77-K77)/60000/1440</f>
        <v>8.0422453703703697E-3</v>
      </c>
      <c r="R77" s="17">
        <v>1564350</v>
      </c>
      <c r="S77" s="20">
        <f>(R77-K77)/60000/1440</f>
        <v>1.6717013888888889E-2</v>
      </c>
      <c r="T77" s="21">
        <f>VLOOKUP(C77,[1]Xips_FCTRI!$B$2:$K$274,10,FALSE)</f>
        <v>2.0879629629629599E-2</v>
      </c>
      <c r="U77" s="22">
        <f>M77</f>
        <v>7.5740740740740742E-3</v>
      </c>
      <c r="V77" s="23">
        <f>(Q77-M77)</f>
        <v>4.6817129629629552E-4</v>
      </c>
      <c r="W77" s="24">
        <f>(O77-Q77)</f>
        <v>8.1597222222222245E-3</v>
      </c>
      <c r="X77" s="25">
        <f>(S77-O77)</f>
        <v>5.150462962962947E-4</v>
      </c>
      <c r="Y77" s="26">
        <f>T77-SUM(U77:X77)</f>
        <v>4.1626157407407098E-3</v>
      </c>
      <c r="Z77" s="27">
        <f>SUM(T75:T77)</f>
        <v>6.7152777777777797E-2</v>
      </c>
      <c r="AA77" s="28">
        <f>AA75</f>
        <v>5.3090277777777778E-2</v>
      </c>
      <c r="AB77" s="29">
        <v>7</v>
      </c>
      <c r="AC77" s="71"/>
    </row>
    <row r="78" spans="1:29" x14ac:dyDescent="0.25">
      <c r="A78" s="15" t="s">
        <v>58</v>
      </c>
      <c r="B78" s="15" t="s">
        <v>28</v>
      </c>
      <c r="C78" s="15">
        <v>4813</v>
      </c>
      <c r="D78" s="16" t="s">
        <v>166</v>
      </c>
      <c r="E78" s="15" t="s">
        <v>202</v>
      </c>
      <c r="F78" s="15" t="s">
        <v>203</v>
      </c>
      <c r="G78" s="17" t="s">
        <v>169</v>
      </c>
      <c r="H78" s="17" t="str">
        <f>I78</f>
        <v>M</v>
      </c>
      <c r="I78" s="17" t="s">
        <v>170</v>
      </c>
      <c r="J78" s="18" t="s">
        <v>61</v>
      </c>
      <c r="K78" s="17">
        <v>0</v>
      </c>
      <c r="L78" s="17">
        <v>2053050</v>
      </c>
      <c r="M78" s="19">
        <f>((L78-K78)/60000)/1440</f>
        <v>2.3762152777777778E-2</v>
      </c>
      <c r="N78" s="17">
        <v>2716150</v>
      </c>
      <c r="O78" s="20">
        <f>(N78-K78)/60000/1440</f>
        <v>3.1436921296296293E-2</v>
      </c>
      <c r="P78" s="17">
        <v>2091350</v>
      </c>
      <c r="Q78" s="19">
        <f>(P78-K78)/60000/1440</f>
        <v>2.4205439814814819E-2</v>
      </c>
      <c r="R78" s="17">
        <v>2758400</v>
      </c>
      <c r="S78" s="20">
        <f>(R78-K78)/60000/1440</f>
        <v>3.1925925925925927E-2</v>
      </c>
      <c r="T78" s="21">
        <f>VLOOKUP(C78,[1]Xips_FCTRI!$B$2:$K$274,10,FALSE)</f>
        <v>1.8460648148148101E-2</v>
      </c>
      <c r="U78" s="22">
        <f>M78-T79</f>
        <v>6.1348379629629773E-3</v>
      </c>
      <c r="V78" s="23">
        <f>(Q78-M78)</f>
        <v>4.4328703703704064E-4</v>
      </c>
      <c r="W78" s="24">
        <f>(O78-Q78)</f>
        <v>7.2314814814814742E-3</v>
      </c>
      <c r="X78" s="25">
        <f>(S78-O78)</f>
        <v>4.8900462962963437E-4</v>
      </c>
      <c r="Y78" s="26">
        <f>T78-SUM(U78:X78)</f>
        <v>4.1620370370369746E-3</v>
      </c>
      <c r="Z78" s="27">
        <f>SUM(T77:T79)</f>
        <v>5.69675925925925E-2</v>
      </c>
      <c r="AA78" s="28">
        <f>AA77</f>
        <v>5.3090277777777778E-2</v>
      </c>
      <c r="AB78" s="29">
        <v>5</v>
      </c>
      <c r="AC78" s="71"/>
    </row>
    <row r="79" spans="1:29" x14ac:dyDescent="0.25">
      <c r="A79" s="15" t="s">
        <v>183</v>
      </c>
      <c r="B79" s="15" t="s">
        <v>28</v>
      </c>
      <c r="C79" s="15">
        <v>5551</v>
      </c>
      <c r="D79" s="16" t="s">
        <v>166</v>
      </c>
      <c r="E79" s="15" t="s">
        <v>189</v>
      </c>
      <c r="F79" s="15" t="s">
        <v>190</v>
      </c>
      <c r="G79" s="17" t="s">
        <v>191</v>
      </c>
      <c r="H79" s="17" t="str">
        <f>I79</f>
        <v>M</v>
      </c>
      <c r="I79" s="17" t="s">
        <v>170</v>
      </c>
      <c r="J79" s="18" t="s">
        <v>186</v>
      </c>
      <c r="K79" s="17">
        <v>0</v>
      </c>
      <c r="L79" s="17">
        <v>518400</v>
      </c>
      <c r="M79" s="19">
        <f>((L79-K79)/60000)/1440</f>
        <v>6.0000000000000001E-3</v>
      </c>
      <c r="N79" s="17">
        <v>1142550</v>
      </c>
      <c r="O79" s="20">
        <f>(N79-K79)/60000/1440</f>
        <v>1.3223958333333334E-2</v>
      </c>
      <c r="P79" s="17">
        <v>563550</v>
      </c>
      <c r="Q79" s="19">
        <f>(P79-K79)/60000/1440</f>
        <v>6.5225694444444446E-3</v>
      </c>
      <c r="R79" s="17">
        <v>1212450</v>
      </c>
      <c r="S79" s="20">
        <f>(R79-K79)/60000/1440</f>
        <v>1.4032986111111111E-2</v>
      </c>
      <c r="T79" s="21">
        <f>VLOOKUP(C79,[1]Xips_FCTRI!$B$2:$K$274,10,FALSE)</f>
        <v>1.7627314814814801E-2</v>
      </c>
      <c r="U79" s="22">
        <f>M79</f>
        <v>6.0000000000000001E-3</v>
      </c>
      <c r="V79" s="23">
        <f>(Q79-M79)</f>
        <v>5.2256944444444443E-4</v>
      </c>
      <c r="W79" s="24">
        <f>(O79-Q79)</f>
        <v>6.7013888888888895E-3</v>
      </c>
      <c r="X79" s="25">
        <f>(S79-O79)</f>
        <v>8.0902777777777657E-4</v>
      </c>
      <c r="Y79" s="26">
        <f>T79-SUM(U79:X79)</f>
        <v>3.5943287037036899E-3</v>
      </c>
      <c r="Z79" s="27">
        <f>SUM(T77:T79)</f>
        <v>5.69675925925925E-2</v>
      </c>
      <c r="AA79" s="28">
        <f>AA77</f>
        <v>5.3090277777777778E-2</v>
      </c>
      <c r="AB79" s="29">
        <v>3</v>
      </c>
      <c r="AC79" s="71"/>
    </row>
    <row r="80" spans="1:29" x14ac:dyDescent="0.25">
      <c r="A80" s="15" t="s">
        <v>663</v>
      </c>
      <c r="B80" s="15" t="s">
        <v>373</v>
      </c>
      <c r="C80" s="15">
        <v>8157</v>
      </c>
      <c r="D80" s="16" t="s">
        <v>374</v>
      </c>
      <c r="E80" s="15" t="s">
        <v>669</v>
      </c>
      <c r="F80" s="15" t="s">
        <v>670</v>
      </c>
      <c r="G80" s="17" t="s">
        <v>45</v>
      </c>
      <c r="H80" s="17" t="s">
        <v>602</v>
      </c>
      <c r="I80" s="17" t="s">
        <v>33</v>
      </c>
      <c r="J80" s="18" t="s">
        <v>666</v>
      </c>
      <c r="K80" s="17">
        <v>120000</v>
      </c>
      <c r="L80" s="17">
        <v>947300</v>
      </c>
      <c r="M80" s="19">
        <f>((L80-K80)/60000)/1440</f>
        <v>9.5752314814814814E-3</v>
      </c>
      <c r="N80" s="17">
        <v>1814950</v>
      </c>
      <c r="O80" s="20">
        <f>(N80-K80)/60000/1440</f>
        <v>1.9617476851851851E-2</v>
      </c>
      <c r="P80" s="17">
        <v>1003550</v>
      </c>
      <c r="Q80" s="19">
        <f>(P80-K80)/60000/1440</f>
        <v>1.0226273148148149E-2</v>
      </c>
      <c r="R80" s="17">
        <v>1866500</v>
      </c>
      <c r="S80" s="20">
        <f>(R80-K80)/60000/1440</f>
        <v>2.0214120370370372E-2</v>
      </c>
      <c r="T80" s="21">
        <f>VLOOKUP(C80,[1]Xips_FCTRI!$B$2:$K$274,10,FALSE)</f>
        <v>2.5347222222222202E-2</v>
      </c>
      <c r="U80" s="22">
        <f>M80</f>
        <v>9.5752314814814814E-3</v>
      </c>
      <c r="V80" s="23">
        <f>(Q80-M80)</f>
        <v>6.5104166666666782E-4</v>
      </c>
      <c r="W80" s="24">
        <f>(O80-Q80)</f>
        <v>9.391203703703702E-3</v>
      </c>
      <c r="X80" s="25">
        <f>(S80-O80)</f>
        <v>5.9664351851852065E-4</v>
      </c>
      <c r="Y80" s="26">
        <f>T80-SUM(U80:X80)</f>
        <v>5.1331018518518297E-3</v>
      </c>
      <c r="Z80" s="27">
        <f>SUM(T78:T80)</f>
        <v>6.1435185185185107E-2</v>
      </c>
      <c r="AA80" s="28">
        <f>AA78</f>
        <v>5.3090277777777778E-2</v>
      </c>
      <c r="AB80" s="29">
        <v>11</v>
      </c>
      <c r="AC80" s="71"/>
    </row>
    <row r="81" spans="1:29" x14ac:dyDescent="0.25">
      <c r="A81" s="15" t="s">
        <v>645</v>
      </c>
      <c r="B81" s="15" t="s">
        <v>373</v>
      </c>
      <c r="C81" s="15">
        <v>8390</v>
      </c>
      <c r="D81" s="16" t="s">
        <v>374</v>
      </c>
      <c r="E81" s="15" t="s">
        <v>261</v>
      </c>
      <c r="F81" s="15" t="s">
        <v>646</v>
      </c>
      <c r="G81" s="17" t="s">
        <v>169</v>
      </c>
      <c r="H81" s="17" t="s">
        <v>602</v>
      </c>
      <c r="I81" s="17" t="s">
        <v>170</v>
      </c>
      <c r="J81" s="18" t="s">
        <v>647</v>
      </c>
      <c r="K81" s="17">
        <v>120000</v>
      </c>
      <c r="L81" s="17">
        <v>5040250</v>
      </c>
      <c r="M81" s="19">
        <f>((L81-K81)/60000)/1440</f>
        <v>5.694733796296296E-2</v>
      </c>
      <c r="N81" s="17">
        <v>5757700</v>
      </c>
      <c r="O81" s="20">
        <f>(N81-K81)/60000/1440</f>
        <v>6.5251157407407417E-2</v>
      </c>
      <c r="P81" s="17">
        <v>5087700</v>
      </c>
      <c r="Q81" s="19">
        <f>(P81-K81)/60000/1440</f>
        <v>5.7496527777777778E-2</v>
      </c>
      <c r="R81" s="17">
        <v>5797350</v>
      </c>
      <c r="S81" s="20">
        <f>(R81-K81)/60000/1440</f>
        <v>6.5710069444444449E-2</v>
      </c>
      <c r="T81" s="21">
        <f>VLOOKUP(C81,[1]Xips_FCTRI!$B$2:$K$274,10,FALSE)</f>
        <v>2.1701388888888899E-2</v>
      </c>
      <c r="U81" s="22">
        <f>M81-T82-T83</f>
        <v>1.3833912037037058E-2</v>
      </c>
      <c r="V81" s="23">
        <f>(Q81-M81)</f>
        <v>5.4918981481481832E-4</v>
      </c>
      <c r="W81" s="24">
        <f>(O81-Q81)</f>
        <v>7.7546296296296391E-3</v>
      </c>
      <c r="X81" s="25">
        <f>(S81-O81)</f>
        <v>4.5891203703703198E-4</v>
      </c>
      <c r="Y81" s="26">
        <f>T81-SUM(U81:X81)</f>
        <v>-8.9525462962964861E-4</v>
      </c>
      <c r="Z81" s="27">
        <f>SUM(T81:T83)</f>
        <v>6.4814814814814797E-2</v>
      </c>
      <c r="AA81" s="28">
        <v>7.0358796296296308E-2</v>
      </c>
      <c r="AB81" s="29">
        <v>8</v>
      </c>
      <c r="AC81" s="71"/>
    </row>
    <row r="82" spans="1:29" x14ac:dyDescent="0.25">
      <c r="A82" s="15" t="s">
        <v>27</v>
      </c>
      <c r="B82" s="15" t="s">
        <v>28</v>
      </c>
      <c r="C82" s="15">
        <v>64</v>
      </c>
      <c r="D82" s="16" t="s">
        <v>29</v>
      </c>
      <c r="E82" s="15" t="s">
        <v>35</v>
      </c>
      <c r="F82" s="15" t="s">
        <v>36</v>
      </c>
      <c r="G82" s="17" t="s">
        <v>32</v>
      </c>
      <c r="H82" s="17" t="str">
        <f>I82</f>
        <v>F</v>
      </c>
      <c r="I82" s="17" t="s">
        <v>33</v>
      </c>
      <c r="J82" s="18" t="s">
        <v>34</v>
      </c>
      <c r="K82" s="17">
        <v>60000</v>
      </c>
      <c r="L82" s="17">
        <v>2452750</v>
      </c>
      <c r="M82" s="19">
        <f>((L82-K82)/60000)/1440</f>
        <v>2.7693865740740745E-2</v>
      </c>
      <c r="N82" s="17">
        <v>3182150</v>
      </c>
      <c r="O82" s="20">
        <f>(N82-K82)/60000/1440</f>
        <v>3.613599537037037E-2</v>
      </c>
      <c r="P82" s="17">
        <v>2495250</v>
      </c>
      <c r="Q82" s="19">
        <f>(P82-K82)/60000/1440</f>
        <v>2.8185763888888889E-2</v>
      </c>
      <c r="R82" s="17">
        <v>3223450</v>
      </c>
      <c r="S82" s="20">
        <f>(R82-K82)/60000/1440</f>
        <v>3.6614004629629632E-2</v>
      </c>
      <c r="T82" s="21">
        <f>VLOOKUP(C82,[1]Xips_FCTRI!$B$2:$K$274,10,FALSE)</f>
        <v>2.0763888888888901E-2</v>
      </c>
      <c r="U82" s="22">
        <f>M82-T83</f>
        <v>5.3443287037037435E-3</v>
      </c>
      <c r="V82" s="23">
        <f>(Q82-M82)</f>
        <v>4.9189814814814409E-4</v>
      </c>
      <c r="W82" s="24">
        <f>(O82-Q82)</f>
        <v>7.9502314814814817E-3</v>
      </c>
      <c r="X82" s="25">
        <f>(S82-O82)</f>
        <v>4.7800925925926135E-4</v>
      </c>
      <c r="Y82" s="26">
        <f>T82-SUM(U82:X82)</f>
        <v>6.4994212962962705E-3</v>
      </c>
      <c r="Z82" s="27">
        <f>SUM(T81:T83)</f>
        <v>6.4814814814814797E-2</v>
      </c>
      <c r="AA82" s="28">
        <f>AA81</f>
        <v>7.0358796296296308E-2</v>
      </c>
      <c r="AB82" s="29">
        <v>1</v>
      </c>
      <c r="AC82" s="71"/>
    </row>
    <row r="83" spans="1:29" x14ac:dyDescent="0.25">
      <c r="A83" s="15" t="s">
        <v>621</v>
      </c>
      <c r="B83" s="15" t="s">
        <v>373</v>
      </c>
      <c r="C83" s="15">
        <v>8422</v>
      </c>
      <c r="D83" s="16" t="s">
        <v>374</v>
      </c>
      <c r="E83" s="15" t="s">
        <v>625</v>
      </c>
      <c r="F83" s="15" t="s">
        <v>36</v>
      </c>
      <c r="G83" s="17" t="s">
        <v>45</v>
      </c>
      <c r="H83" s="17" t="s">
        <v>602</v>
      </c>
      <c r="I83" s="17" t="s">
        <v>33</v>
      </c>
      <c r="J83" s="18" t="s">
        <v>624</v>
      </c>
      <c r="K83" s="17">
        <v>120000</v>
      </c>
      <c r="L83" s="17">
        <v>2660800</v>
      </c>
      <c r="M83" s="19">
        <f>((L83-K83)/60000)/1440</f>
        <v>2.9407407407407406E-2</v>
      </c>
      <c r="N83" s="17">
        <v>3398200</v>
      </c>
      <c r="O83" s="20">
        <f>(N83-K83)/60000/1440</f>
        <v>3.7942129629629624E-2</v>
      </c>
      <c r="P83" s="17">
        <v>2704850</v>
      </c>
      <c r="Q83" s="19">
        <f>(P83-K83)/60000/1440</f>
        <v>2.9917245370370368E-2</v>
      </c>
      <c r="R83" s="17">
        <v>3438850</v>
      </c>
      <c r="S83" s="20">
        <f>(R83-K83)/60000/1440</f>
        <v>3.8412615740740737E-2</v>
      </c>
      <c r="T83" s="21">
        <f>VLOOKUP(C83,[1]Xips_FCTRI!$B$2:$K$274,10,FALSE)</f>
        <v>2.2349537037037001E-2</v>
      </c>
      <c r="U83" s="22">
        <f>M83-T84</f>
        <v>2.2199074074074066E-3</v>
      </c>
      <c r="V83" s="23">
        <f>(Q83-M83)</f>
        <v>5.0983796296296194E-4</v>
      </c>
      <c r="W83" s="24">
        <f>(O83-Q83)</f>
        <v>8.0248842592592559E-3</v>
      </c>
      <c r="X83" s="25">
        <f>(S83-O83)</f>
        <v>4.7048611111111249E-4</v>
      </c>
      <c r="Y83" s="26">
        <f>T83-SUM(U83:X83)</f>
        <v>1.1124421296296264E-2</v>
      </c>
      <c r="Z83" s="27">
        <f>SUM(T82:T84)</f>
        <v>7.0300925925925906E-2</v>
      </c>
      <c r="AA83" s="28">
        <f>AA82</f>
        <v>7.0358796296296308E-2</v>
      </c>
      <c r="AB83" s="29">
        <v>4</v>
      </c>
      <c r="AC83" s="71"/>
    </row>
    <row r="84" spans="1:29" x14ac:dyDescent="0.25">
      <c r="A84" s="15" t="s">
        <v>130</v>
      </c>
      <c r="B84" s="15" t="s">
        <v>28</v>
      </c>
      <c r="C84" s="15">
        <v>5306</v>
      </c>
      <c r="D84" s="16" t="s">
        <v>29</v>
      </c>
      <c r="E84" s="15" t="s">
        <v>30</v>
      </c>
      <c r="F84" s="15" t="s">
        <v>131</v>
      </c>
      <c r="G84" s="17" t="s">
        <v>55</v>
      </c>
      <c r="H84" s="17" t="str">
        <f>I84</f>
        <v>F</v>
      </c>
      <c r="I84" s="17" t="s">
        <v>33</v>
      </c>
      <c r="J84" s="18" t="s">
        <v>132</v>
      </c>
      <c r="K84" s="17">
        <v>60000</v>
      </c>
      <c r="L84" s="17">
        <v>4867650</v>
      </c>
      <c r="M84" s="19">
        <f>((L84-K84)/60000)/1440</f>
        <v>5.5644097222222223E-2</v>
      </c>
      <c r="N84" s="17">
        <v>5772100</v>
      </c>
      <c r="O84" s="20">
        <f>(N84-K84)/60000/1440</f>
        <v>6.6112268518518522E-2</v>
      </c>
      <c r="P84" s="17">
        <v>4921750</v>
      </c>
      <c r="Q84" s="19">
        <f>(P84-K84)/60000/1440</f>
        <v>5.6270254629629632E-2</v>
      </c>
      <c r="R84" s="17">
        <v>5818450</v>
      </c>
      <c r="S84" s="20">
        <f>(R84-K84)/60000/1440</f>
        <v>6.6648726851851844E-2</v>
      </c>
      <c r="T84" s="21">
        <f>VLOOKUP(C84,[1]Xips_FCTRI!$B$2:$K$274,10,FALSE)</f>
        <v>2.71875E-2</v>
      </c>
      <c r="U84" s="22">
        <f>M84-T85-T86</f>
        <v>1.4776041666666725E-2</v>
      </c>
      <c r="V84" s="23">
        <f>(Q84-M84)</f>
        <v>6.2615740740740861E-4</v>
      </c>
      <c r="W84" s="24">
        <f>(O84-Q84)</f>
        <v>9.8420138888888897E-3</v>
      </c>
      <c r="X84" s="25">
        <f>(S84-O84)</f>
        <v>5.3645833333332282E-4</v>
      </c>
      <c r="Y84" s="26">
        <f>T84-SUM(U84:X84)</f>
        <v>1.4068287037036532E-3</v>
      </c>
      <c r="Z84" s="27">
        <f>SUM(T84:T86)</f>
        <v>6.8055555555555508E-2</v>
      </c>
      <c r="AA84" s="28">
        <v>7.2442129629629634E-2</v>
      </c>
      <c r="AB84" s="29">
        <v>14</v>
      </c>
      <c r="AC84" s="71"/>
    </row>
    <row r="85" spans="1:29" x14ac:dyDescent="0.25">
      <c r="A85" s="15" t="s">
        <v>96</v>
      </c>
      <c r="B85" s="15" t="s">
        <v>28</v>
      </c>
      <c r="C85" s="15">
        <v>3173</v>
      </c>
      <c r="D85" s="16" t="s">
        <v>166</v>
      </c>
      <c r="E85" s="15" t="s">
        <v>167</v>
      </c>
      <c r="F85" s="15" t="s">
        <v>321</v>
      </c>
      <c r="G85" s="17" t="s">
        <v>191</v>
      </c>
      <c r="H85" s="17" t="str">
        <f>I85</f>
        <v>M</v>
      </c>
      <c r="I85" s="17" t="s">
        <v>170</v>
      </c>
      <c r="J85" s="18" t="s">
        <v>99</v>
      </c>
      <c r="K85" s="17">
        <v>0</v>
      </c>
      <c r="L85" s="17">
        <v>2317600</v>
      </c>
      <c r="M85" s="19">
        <f>((L85-K85)/60000)/1440</f>
        <v>2.6824074074074073E-2</v>
      </c>
      <c r="N85" s="17">
        <v>3026500</v>
      </c>
      <c r="O85" s="20">
        <f>(N85-K85)/60000/1440</f>
        <v>3.5028935185185191E-2</v>
      </c>
      <c r="P85" s="17">
        <v>2365450</v>
      </c>
      <c r="Q85" s="19">
        <f>(P85-K85)/60000/1440</f>
        <v>2.7377893518518517E-2</v>
      </c>
      <c r="R85" s="17">
        <v>3069000</v>
      </c>
      <c r="S85" s="20">
        <f>(R85-K85)/60000/1440</f>
        <v>3.5520833333333335E-2</v>
      </c>
      <c r="T85" s="21">
        <f>VLOOKUP(C85,[1]Xips_FCTRI!$B$2:$K$274,10,FALSE)</f>
        <v>2.0474537037036999E-2</v>
      </c>
      <c r="U85" s="22">
        <f>M85-T86</f>
        <v>6.4305555555555748E-3</v>
      </c>
      <c r="V85" s="23">
        <f>(Q85-M85)</f>
        <v>5.5381944444444359E-4</v>
      </c>
      <c r="W85" s="24">
        <f>(O85-Q85)</f>
        <v>7.651041666666674E-3</v>
      </c>
      <c r="X85" s="25">
        <f>(S85-O85)</f>
        <v>4.9189814814814409E-4</v>
      </c>
      <c r="Y85" s="26">
        <f>T85-SUM(U85:X85)</f>
        <v>5.347222222222163E-3</v>
      </c>
      <c r="Z85" s="27">
        <f>SUM(T84:T86)</f>
        <v>6.8055555555555508E-2</v>
      </c>
      <c r="AA85" s="28">
        <f>AA84</f>
        <v>7.2442129629629634E-2</v>
      </c>
      <c r="AB85" s="29">
        <v>26</v>
      </c>
      <c r="AC85" s="71"/>
    </row>
    <row r="86" spans="1:29" x14ac:dyDescent="0.25">
      <c r="A86" s="15" t="s">
        <v>96</v>
      </c>
      <c r="B86" s="15" t="s">
        <v>28</v>
      </c>
      <c r="C86" s="15">
        <v>1871</v>
      </c>
      <c r="D86" s="16" t="s">
        <v>166</v>
      </c>
      <c r="E86" s="15" t="s">
        <v>196</v>
      </c>
      <c r="F86" s="15" t="s">
        <v>320</v>
      </c>
      <c r="G86" s="17" t="s">
        <v>169</v>
      </c>
      <c r="H86" s="17" t="str">
        <f>I86</f>
        <v>M</v>
      </c>
      <c r="I86" s="17" t="s">
        <v>170</v>
      </c>
      <c r="J86" s="18" t="s">
        <v>99</v>
      </c>
      <c r="K86" s="17">
        <v>0</v>
      </c>
      <c r="L86" s="17">
        <v>4090800</v>
      </c>
      <c r="M86" s="19">
        <f>((L86-K86)/60000)/1440</f>
        <v>4.7347222222222228E-2</v>
      </c>
      <c r="N86" s="17">
        <v>4768950</v>
      </c>
      <c r="O86" s="20">
        <f>(N86-K86)/60000/1440</f>
        <v>5.5196180555555557E-2</v>
      </c>
      <c r="P86" s="17">
        <v>4135850</v>
      </c>
      <c r="Q86" s="19">
        <f>(P86-K86)/60000/1440</f>
        <v>4.786863425925926E-2</v>
      </c>
      <c r="R86" s="17">
        <v>4820200</v>
      </c>
      <c r="S86" s="20">
        <f>(R86-K86)/60000/1440</f>
        <v>5.5789351851851854E-2</v>
      </c>
      <c r="T86" s="21">
        <f>VLOOKUP(C86,[1]Xips_FCTRI!$B$2:$K$274,10,FALSE)</f>
        <v>2.0393518518518498E-2</v>
      </c>
      <c r="U86" s="22">
        <f>M86-T87-T88</f>
        <v>8.3310185185185258E-3</v>
      </c>
      <c r="V86" s="23">
        <f>(Q86-M86)</f>
        <v>5.2141203703703204E-4</v>
      </c>
      <c r="W86" s="24">
        <f>(O86-Q86)</f>
        <v>7.3275462962962973E-3</v>
      </c>
      <c r="X86" s="25">
        <f>(S86-O86)</f>
        <v>5.931712962962965E-4</v>
      </c>
      <c r="Y86" s="26">
        <f>T86-SUM(U86:X86)</f>
        <v>3.6203703703703467E-3</v>
      </c>
      <c r="Z86" s="27">
        <f>SUM(T86:T88)</f>
        <v>5.9409722222222204E-2</v>
      </c>
      <c r="AA86" s="30">
        <v>6.0034722222222225E-2</v>
      </c>
      <c r="AB86" s="29">
        <v>26</v>
      </c>
      <c r="AC86" s="71"/>
    </row>
    <row r="87" spans="1:29" x14ac:dyDescent="0.25">
      <c r="A87" s="15" t="s">
        <v>347</v>
      </c>
      <c r="B87" s="15" t="s">
        <v>28</v>
      </c>
      <c r="C87" s="15">
        <v>4733</v>
      </c>
      <c r="D87" s="16" t="s">
        <v>166</v>
      </c>
      <c r="E87" s="15" t="s">
        <v>351</v>
      </c>
      <c r="F87" s="15" t="s">
        <v>352</v>
      </c>
      <c r="G87" s="17" t="s">
        <v>234</v>
      </c>
      <c r="H87" s="17" t="str">
        <f>I87</f>
        <v>M</v>
      </c>
      <c r="I87" s="17" t="s">
        <v>170</v>
      </c>
      <c r="J87" s="18" t="s">
        <v>349</v>
      </c>
      <c r="K87" s="17">
        <v>0</v>
      </c>
      <c r="L87" s="17">
        <v>606900</v>
      </c>
      <c r="M87" s="19">
        <f>((L87-K87)/60000)/1440</f>
        <v>7.0243055555555553E-3</v>
      </c>
      <c r="N87" s="17">
        <v>1335650</v>
      </c>
      <c r="O87" s="20">
        <f>(N87-K87)/60000/1440</f>
        <v>1.5458912037037038E-2</v>
      </c>
      <c r="P87" s="17">
        <v>652950</v>
      </c>
      <c r="Q87" s="19">
        <f>(P87-K87)/60000/1440</f>
        <v>7.557291666666667E-3</v>
      </c>
      <c r="R87" s="17">
        <v>1381050</v>
      </c>
      <c r="S87" s="20">
        <f>(R87-K87)/60000/1440</f>
        <v>1.5984374999999999E-2</v>
      </c>
      <c r="T87" s="21">
        <f>VLOOKUP(C87,[1]Xips_FCTRI!$B$2:$K$274,10,FALSE)</f>
        <v>2.0347222222222201E-2</v>
      </c>
      <c r="U87" s="22">
        <f>M87</f>
        <v>7.0243055555555553E-3</v>
      </c>
      <c r="V87" s="23">
        <f>(Q87-M87)</f>
        <v>5.3298611111111168E-4</v>
      </c>
      <c r="W87" s="24">
        <f>(O87-Q87)</f>
        <v>7.9016203703703713E-3</v>
      </c>
      <c r="X87" s="25">
        <f>(S87-O87)</f>
        <v>5.2546296296296022E-4</v>
      </c>
      <c r="Y87" s="26">
        <f>T87-SUM(U87:X87)</f>
        <v>4.362847222222202E-3</v>
      </c>
      <c r="Z87" s="27">
        <f>SUM(T85:T87)</f>
        <v>6.1215277777777702E-2</v>
      </c>
      <c r="AA87" s="28">
        <f>AA85</f>
        <v>7.2442129629629634E-2</v>
      </c>
      <c r="AB87" s="29">
        <v>31</v>
      </c>
      <c r="AC87" s="71"/>
    </row>
    <row r="88" spans="1:29" x14ac:dyDescent="0.25">
      <c r="A88" s="15" t="s">
        <v>58</v>
      </c>
      <c r="B88" s="15" t="s">
        <v>28</v>
      </c>
      <c r="C88" s="15">
        <v>5450</v>
      </c>
      <c r="D88" s="16" t="s">
        <v>166</v>
      </c>
      <c r="E88" s="15" t="s">
        <v>200</v>
      </c>
      <c r="F88" s="15" t="s">
        <v>201</v>
      </c>
      <c r="G88" s="17" t="s">
        <v>169</v>
      </c>
      <c r="H88" s="17" t="str">
        <f>I88</f>
        <v>M</v>
      </c>
      <c r="I88" s="17" t="s">
        <v>170</v>
      </c>
      <c r="J88" s="18" t="s">
        <v>61</v>
      </c>
      <c r="K88" s="17">
        <v>0</v>
      </c>
      <c r="L88" s="17">
        <v>3665850</v>
      </c>
      <c r="M88" s="19">
        <f>((L88-K88)/60000)/1440</f>
        <v>4.2428819444444439E-2</v>
      </c>
      <c r="N88" s="17">
        <v>4312300</v>
      </c>
      <c r="O88" s="20">
        <f>(N88-K88)/60000/1440</f>
        <v>4.9910879629629631E-2</v>
      </c>
      <c r="P88" s="17">
        <v>3716850</v>
      </c>
      <c r="Q88" s="19">
        <f>(P88-K88)/60000/1440</f>
        <v>4.3019097222222219E-2</v>
      </c>
      <c r="R88" s="17">
        <v>4346650</v>
      </c>
      <c r="S88" s="20">
        <f>(R88-K88)/60000/1440</f>
        <v>5.0308449074074071E-2</v>
      </c>
      <c r="T88" s="21">
        <f>VLOOKUP(C88,[1]Xips_FCTRI!$B$2:$K$274,10,FALSE)</f>
        <v>1.8668981481481502E-2</v>
      </c>
      <c r="U88" s="22">
        <f>M88-T89-T90</f>
        <v>-4.5503472222222612E-3</v>
      </c>
      <c r="V88" s="23">
        <f>(Q88-M88)</f>
        <v>5.9027777777777984E-4</v>
      </c>
      <c r="W88" s="24">
        <f>(O88-Q88)</f>
        <v>6.8917824074074124E-3</v>
      </c>
      <c r="X88" s="25">
        <f>(S88-O88)</f>
        <v>3.9756944444443998E-4</v>
      </c>
      <c r="Y88" s="26">
        <f>T88-SUM(U88:X88)</f>
        <v>1.5339699074074131E-2</v>
      </c>
      <c r="Z88" s="27">
        <f>SUM(T88:T90)</f>
        <v>6.5648148148148205E-2</v>
      </c>
      <c r="AA88" s="30">
        <v>5.4143518518518514E-2</v>
      </c>
      <c r="AB88" s="29">
        <v>5</v>
      </c>
      <c r="AC88" s="71"/>
    </row>
    <row r="89" spans="1:29" x14ac:dyDescent="0.25">
      <c r="A89" s="15" t="s">
        <v>555</v>
      </c>
      <c r="B89" s="15" t="s">
        <v>373</v>
      </c>
      <c r="C89" s="15">
        <v>8062</v>
      </c>
      <c r="D89" s="16" t="s">
        <v>374</v>
      </c>
      <c r="E89" s="15" t="s">
        <v>532</v>
      </c>
      <c r="F89" s="15" t="s">
        <v>556</v>
      </c>
      <c r="G89" s="17" t="s">
        <v>169</v>
      </c>
      <c r="H89" s="17" t="str">
        <f>I89</f>
        <v>M</v>
      </c>
      <c r="I89" s="17" t="s">
        <v>170</v>
      </c>
      <c r="J89" s="18" t="s">
        <v>557</v>
      </c>
      <c r="K89" s="17">
        <v>120000</v>
      </c>
      <c r="L89" s="17">
        <v>4724950</v>
      </c>
      <c r="M89" s="19">
        <f>((L89-K89)/60000)/1440</f>
        <v>5.3298032407407409E-2</v>
      </c>
      <c r="N89" s="17">
        <v>5500800</v>
      </c>
      <c r="O89" s="20">
        <f>(N89-K89)/60000/1440</f>
        <v>6.2277777777777779E-2</v>
      </c>
      <c r="P89" s="17">
        <v>4784800</v>
      </c>
      <c r="Q89" s="19">
        <f>(P89-K89)/60000/1440</f>
        <v>5.3990740740740742E-2</v>
      </c>
      <c r="R89" s="17">
        <v>5563350</v>
      </c>
      <c r="S89" s="20">
        <f>(R89-K89)/60000/1440</f>
        <v>6.3001736111111109E-2</v>
      </c>
      <c r="T89" s="21">
        <f>VLOOKUP(C89,[1]Xips_FCTRI!$B$2:$K$274,10,FALSE)</f>
        <v>2.3391203703703699E-2</v>
      </c>
      <c r="U89" s="22">
        <f>M89-T90-T91</f>
        <v>-3.1140046296296957E-3</v>
      </c>
      <c r="V89" s="23">
        <f>(Q89-M89)</f>
        <v>6.9270833333333337E-4</v>
      </c>
      <c r="W89" s="24">
        <f>(O89-Q89)</f>
        <v>8.2870370370370372E-3</v>
      </c>
      <c r="X89" s="25">
        <f>(S89-O89)</f>
        <v>7.2395833333332993E-4</v>
      </c>
      <c r="Y89" s="26">
        <f>T89-SUM(U89:X89)</f>
        <v>1.6801504629629694E-2</v>
      </c>
      <c r="Z89" s="27">
        <f>SUM(T89:T91)</f>
        <v>7.98032407407408E-2</v>
      </c>
      <c r="AA89" s="28">
        <v>6.8472222222222226E-2</v>
      </c>
      <c r="AB89" s="29">
        <v>21</v>
      </c>
      <c r="AC89" s="71"/>
    </row>
    <row r="90" spans="1:29" x14ac:dyDescent="0.25">
      <c r="A90" s="15" t="s">
        <v>651</v>
      </c>
      <c r="B90" s="15" t="s">
        <v>373</v>
      </c>
      <c r="C90" s="15">
        <v>8234</v>
      </c>
      <c r="D90" s="16" t="s">
        <v>374</v>
      </c>
      <c r="E90" s="15" t="s">
        <v>532</v>
      </c>
      <c r="F90" s="15" t="s">
        <v>654</v>
      </c>
      <c r="G90" s="17" t="s">
        <v>169</v>
      </c>
      <c r="H90" s="17" t="s">
        <v>602</v>
      </c>
      <c r="I90" s="17" t="s">
        <v>170</v>
      </c>
      <c r="J90" s="18" t="s">
        <v>653</v>
      </c>
      <c r="K90" s="17">
        <v>120000</v>
      </c>
      <c r="L90" s="17">
        <v>3061400</v>
      </c>
      <c r="M90" s="19">
        <f>((L90-K90)/60000)/1440</f>
        <v>3.4043981481481481E-2</v>
      </c>
      <c r="N90" s="17">
        <v>3843250</v>
      </c>
      <c r="O90" s="20">
        <f>(N90-K90)/60000/1440</f>
        <v>4.30931712962963E-2</v>
      </c>
      <c r="P90" s="17">
        <v>3133050</v>
      </c>
      <c r="Q90" s="19">
        <f>(P90-K90)/60000/1440</f>
        <v>3.4873263888888888E-2</v>
      </c>
      <c r="R90" s="17">
        <v>3910150</v>
      </c>
      <c r="S90" s="20">
        <f>(R90-K90)/60000/1440</f>
        <v>4.3867476851851855E-2</v>
      </c>
      <c r="T90" s="21">
        <f>VLOOKUP(C90,[1]Xips_FCTRI!$B$2:$K$274,10,FALSE)</f>
        <v>2.3587962962963002E-2</v>
      </c>
      <c r="U90" s="22">
        <f>M90-T91</f>
        <v>1.2199074074073779E-3</v>
      </c>
      <c r="V90" s="23">
        <f>(Q90-M90)</f>
        <v>8.2928240740740705E-4</v>
      </c>
      <c r="W90" s="24">
        <f>(O90-Q90)</f>
        <v>8.2199074074074119E-3</v>
      </c>
      <c r="X90" s="25">
        <f>(S90-O90)</f>
        <v>7.7430555555555586E-4</v>
      </c>
      <c r="Y90" s="26">
        <f>T90-SUM(U90:X90)</f>
        <v>1.2544560185185249E-2</v>
      </c>
      <c r="Z90" s="27">
        <f>SUM(T89:T91)</f>
        <v>7.98032407407408E-2</v>
      </c>
      <c r="AA90" s="28">
        <f>AA89</f>
        <v>6.8472222222222226E-2</v>
      </c>
      <c r="AB90" s="29">
        <v>9</v>
      </c>
      <c r="AC90" s="71"/>
    </row>
    <row r="91" spans="1:29" x14ac:dyDescent="0.25">
      <c r="A91" s="15" t="s">
        <v>152</v>
      </c>
      <c r="B91" s="15" t="s">
        <v>28</v>
      </c>
      <c r="C91" s="15">
        <v>5262</v>
      </c>
      <c r="D91" s="16" t="s">
        <v>166</v>
      </c>
      <c r="E91" s="15" t="s">
        <v>292</v>
      </c>
      <c r="F91" s="15" t="s">
        <v>293</v>
      </c>
      <c r="G91" s="17" t="s">
        <v>169</v>
      </c>
      <c r="H91" s="17" t="str">
        <f>I91</f>
        <v>M</v>
      </c>
      <c r="I91" s="17" t="s">
        <v>170</v>
      </c>
      <c r="J91" s="18" t="s">
        <v>154</v>
      </c>
      <c r="K91" s="17">
        <v>0</v>
      </c>
      <c r="L91" s="17">
        <v>4001000</v>
      </c>
      <c r="M91" s="19">
        <f>((L91-K91)/60000)/1440</f>
        <v>4.6307870370370374E-2</v>
      </c>
      <c r="N91" s="17">
        <v>4655250</v>
      </c>
      <c r="O91" s="20">
        <f>(N91-K91)/60000/1440</f>
        <v>5.3880208333333339E-2</v>
      </c>
      <c r="P91" s="17">
        <v>4043750</v>
      </c>
      <c r="Q91" s="19">
        <f>(P91-K91)/60000/1440</f>
        <v>4.6802662037037035E-2</v>
      </c>
      <c r="R91" s="17">
        <v>4694850</v>
      </c>
      <c r="S91" s="20">
        <f>(R91-K91)/60000/1440</f>
        <v>5.433854166666667E-2</v>
      </c>
      <c r="T91" s="21">
        <f>VLOOKUP(C91,[1]Xips_FCTRI!$B$2:$K$274,10,FALSE)</f>
        <v>3.2824074074074103E-2</v>
      </c>
      <c r="U91" s="22" t="e">
        <f>M91-T92-T93</f>
        <v>#N/A</v>
      </c>
      <c r="V91" s="23">
        <f>(Q91-M91)</f>
        <v>4.9479166666666075E-4</v>
      </c>
      <c r="W91" s="24">
        <f>(O91-Q91)</f>
        <v>7.077546296296304E-3</v>
      </c>
      <c r="X91" s="25">
        <f>(S91-O91)</f>
        <v>4.5833333333333143E-4</v>
      </c>
      <c r="Y91" s="26" t="e">
        <f>T91-SUM(U91:X91)</f>
        <v>#N/A</v>
      </c>
      <c r="Z91" s="27" t="e">
        <f>SUM(T91:T93)</f>
        <v>#N/A</v>
      </c>
      <c r="AA91" s="30">
        <v>5.858796296296296E-2</v>
      </c>
      <c r="AB91" s="29">
        <v>21</v>
      </c>
      <c r="AC91" s="71"/>
    </row>
    <row r="92" spans="1:29" x14ac:dyDescent="0.25">
      <c r="A92" s="15" t="s">
        <v>340</v>
      </c>
      <c r="B92" s="15" t="s">
        <v>28</v>
      </c>
      <c r="C92" s="15">
        <v>1061</v>
      </c>
      <c r="D92" s="16" t="s">
        <v>166</v>
      </c>
      <c r="E92" s="15" t="s">
        <v>272</v>
      </c>
      <c r="F92" s="15" t="s">
        <v>341</v>
      </c>
      <c r="G92" s="17" t="s">
        <v>169</v>
      </c>
      <c r="H92" s="17" t="str">
        <f>I92</f>
        <v>M</v>
      </c>
      <c r="I92" s="17" t="s">
        <v>170</v>
      </c>
      <c r="J92" s="18" t="s">
        <v>342</v>
      </c>
      <c r="K92" s="17">
        <v>0</v>
      </c>
      <c r="L92" s="17">
        <v>4295900</v>
      </c>
      <c r="M92" s="19">
        <f>((L92-K92)/60000)/1440</f>
        <v>4.9721064814814815E-2</v>
      </c>
      <c r="N92" s="17">
        <v>4994600</v>
      </c>
      <c r="O92" s="20">
        <f>(N92-K92)/60000/1440</f>
        <v>5.7807870370370378E-2</v>
      </c>
      <c r="P92" s="17">
        <v>4339250</v>
      </c>
      <c r="Q92" s="19">
        <f>(P92-K92)/60000/1440</f>
        <v>5.0222800925925931E-2</v>
      </c>
      <c r="R92" s="17">
        <v>5032150</v>
      </c>
      <c r="S92" s="20">
        <f>(R92-K92)/60000/1440</f>
        <v>5.8242476851851854E-2</v>
      </c>
      <c r="T92" s="21">
        <f>VLOOKUP(C92,[1]Xips_FCTRI!$B$2:$K$274,10,FALSE)</f>
        <v>2.0810185185185199E-2</v>
      </c>
      <c r="U92" s="22" t="e">
        <f>M92-T93-T94</f>
        <v>#N/A</v>
      </c>
      <c r="V92" s="23">
        <f>(Q92-M92)</f>
        <v>5.0173611111111599E-4</v>
      </c>
      <c r="W92" s="24">
        <f>(O92-Q92)</f>
        <v>7.5850694444444464E-3</v>
      </c>
      <c r="X92" s="25">
        <f>(S92-O92)</f>
        <v>4.3460648148147679E-4</v>
      </c>
      <c r="Y92" s="26" t="e">
        <f>T92-SUM(U92:X92)</f>
        <v>#N/A</v>
      </c>
      <c r="Z92" s="27" t="e">
        <f>SUM(T92:T94)</f>
        <v>#N/A</v>
      </c>
      <c r="AA92" s="30">
        <v>6.2546296296296294E-2</v>
      </c>
      <c r="AB92" s="29">
        <v>30</v>
      </c>
      <c r="AC92" s="71"/>
    </row>
    <row r="93" spans="1:29" x14ac:dyDescent="0.25">
      <c r="A93" s="15" t="s">
        <v>159</v>
      </c>
      <c r="B93" s="15" t="s">
        <v>28</v>
      </c>
      <c r="C93" s="15">
        <v>5658</v>
      </c>
      <c r="D93" s="16" t="s">
        <v>29</v>
      </c>
      <c r="E93" s="15" t="s">
        <v>160</v>
      </c>
      <c r="F93" s="15" t="s">
        <v>161</v>
      </c>
      <c r="G93" s="17" t="s">
        <v>71</v>
      </c>
      <c r="H93" s="17" t="str">
        <f>I93</f>
        <v>F</v>
      </c>
      <c r="I93" s="17" t="s">
        <v>33</v>
      </c>
      <c r="J93" s="18" t="s">
        <v>162</v>
      </c>
      <c r="K93" s="17">
        <v>60000</v>
      </c>
      <c r="L93" s="17">
        <v>5612500</v>
      </c>
      <c r="M93" s="19">
        <f>((L93-K93)/60000)/1440</f>
        <v>6.4265046296296299E-2</v>
      </c>
      <c r="N93" s="17">
        <v>6553500</v>
      </c>
      <c r="O93" s="20">
        <f>(N93-K93)/60000/1440</f>
        <v>7.5156249999999994E-2</v>
      </c>
      <c r="P93" s="17">
        <v>5674200</v>
      </c>
      <c r="Q93" s="19">
        <f>(P93-K93)/60000/1440</f>
        <v>6.4979166666666657E-2</v>
      </c>
      <c r="R93" s="17">
        <v>6601450</v>
      </c>
      <c r="S93" s="20">
        <f>(R93-K93)/60000/1440</f>
        <v>7.5711226851851859E-2</v>
      </c>
      <c r="T93" s="21" t="e">
        <f>VLOOKUP(C93,[1]Xips_FCTRI!$B$2:$K$274,10,FALSE)</f>
        <v>#N/A</v>
      </c>
      <c r="U93" s="22"/>
      <c r="V93" s="23"/>
      <c r="W93" s="24"/>
      <c r="X93" s="25"/>
      <c r="Y93" s="26"/>
      <c r="Z93" s="27"/>
      <c r="AA93" s="28">
        <v>8.144675925925926E-2</v>
      </c>
      <c r="AB93" s="29">
        <v>18</v>
      </c>
      <c r="AC93" s="71"/>
    </row>
    <row r="94" spans="1:29" x14ac:dyDescent="0.25">
      <c r="A94" s="15" t="s">
        <v>306</v>
      </c>
      <c r="B94" s="15" t="s">
        <v>28</v>
      </c>
      <c r="C94" s="15">
        <v>2574</v>
      </c>
      <c r="D94" s="16" t="s">
        <v>166</v>
      </c>
      <c r="E94" s="15" t="s">
        <v>310</v>
      </c>
      <c r="F94" s="15" t="s">
        <v>311</v>
      </c>
      <c r="G94" s="17" t="s">
        <v>169</v>
      </c>
      <c r="H94" s="17" t="str">
        <f>I94</f>
        <v>M</v>
      </c>
      <c r="I94" s="17" t="s">
        <v>170</v>
      </c>
      <c r="J94" s="18" t="s">
        <v>309</v>
      </c>
      <c r="K94" s="17">
        <v>0</v>
      </c>
      <c r="L94" s="17">
        <v>2301000</v>
      </c>
      <c r="M94" s="19">
        <f>((L94-K94)/60000)/1440</f>
        <v>2.6631944444444444E-2</v>
      </c>
      <c r="N94" s="17">
        <v>3005400</v>
      </c>
      <c r="O94" s="20">
        <f>(N94-K94)/60000/1440</f>
        <v>3.4784722222222224E-2</v>
      </c>
      <c r="P94" s="17">
        <v>2342850</v>
      </c>
      <c r="Q94" s="19">
        <f>(P94-K94)/60000/1440</f>
        <v>2.7116319444444443E-2</v>
      </c>
      <c r="R94" s="17">
        <v>3042750</v>
      </c>
      <c r="S94" s="20">
        <f>(R94-K94)/60000/1440</f>
        <v>3.5217013888888885E-2</v>
      </c>
      <c r="T94" s="21">
        <f>VLOOKUP(C94,[1]Xips_FCTRI!$B$2:$K$274,10,FALSE)</f>
        <v>7.1643518518518497E-3</v>
      </c>
      <c r="U94" s="22">
        <f>M94-T95</f>
        <v>3.9814814814814435E-3</v>
      </c>
      <c r="V94" s="23">
        <f>(Q94-M94)</f>
        <v>4.843749999999987E-4</v>
      </c>
      <c r="W94" s="24">
        <f>(O94-Q94)</f>
        <v>7.6684027777777809E-3</v>
      </c>
      <c r="X94" s="25">
        <f>(S94-O94)</f>
        <v>4.3229166666666069E-4</v>
      </c>
      <c r="Y94" s="26">
        <f>T94-SUM(U94:X94)</f>
        <v>-5.4021990740740341E-3</v>
      </c>
      <c r="Z94" s="27" t="e">
        <f>SUM(T93:T95)</f>
        <v>#N/A</v>
      </c>
      <c r="AA94" s="28">
        <f>AA93</f>
        <v>8.144675925925926E-2</v>
      </c>
      <c r="AB94" s="29">
        <v>24</v>
      </c>
      <c r="AC94" s="71"/>
    </row>
    <row r="95" spans="1:29" x14ac:dyDescent="0.25">
      <c r="A95" s="15" t="s">
        <v>393</v>
      </c>
      <c r="B95" s="15" t="s">
        <v>373</v>
      </c>
      <c r="C95" s="15">
        <v>8395</v>
      </c>
      <c r="D95" s="16" t="s">
        <v>374</v>
      </c>
      <c r="E95" s="15" t="s">
        <v>399</v>
      </c>
      <c r="F95" s="15" t="s">
        <v>400</v>
      </c>
      <c r="G95" s="17" t="s">
        <v>45</v>
      </c>
      <c r="H95" s="17" t="str">
        <f>I95</f>
        <v>F</v>
      </c>
      <c r="I95" s="17" t="s">
        <v>33</v>
      </c>
      <c r="J95" s="18" t="s">
        <v>396</v>
      </c>
      <c r="K95" s="17">
        <v>120000</v>
      </c>
      <c r="L95" s="17">
        <v>881450</v>
      </c>
      <c r="M95" s="19">
        <f>((L95-K95)/60000)/1440</f>
        <v>8.8130787037037049E-3</v>
      </c>
      <c r="N95" s="17">
        <v>1612000</v>
      </c>
      <c r="O95" s="20">
        <f>(N95-K95)/60000/1440</f>
        <v>1.726851851851852E-2</v>
      </c>
      <c r="P95" s="17">
        <v>931200</v>
      </c>
      <c r="Q95" s="19">
        <f>(P95-K95)/60000/1440</f>
        <v>9.3888888888888893E-3</v>
      </c>
      <c r="R95" s="17">
        <v>1653750</v>
      </c>
      <c r="S95" s="20">
        <f>(R95-K95)/60000/1440</f>
        <v>1.775173611111111E-2</v>
      </c>
      <c r="T95" s="21">
        <f>VLOOKUP(C95,[1]Xips_FCTRI!$B$2:$K$274,10,FALSE)</f>
        <v>2.2650462962963001E-2</v>
      </c>
      <c r="U95" s="22">
        <f>M95</f>
        <v>8.8130787037037049E-3</v>
      </c>
      <c r="V95" s="23">
        <f>(Q95-M95)</f>
        <v>5.7581018518518441E-4</v>
      </c>
      <c r="W95" s="24">
        <f>(O95-Q95)</f>
        <v>7.8796296296296305E-3</v>
      </c>
      <c r="X95" s="25">
        <f>(S95-O95)</f>
        <v>4.8321759259259064E-4</v>
      </c>
      <c r="Y95" s="26">
        <f>T95-SUM(U95:X95)</f>
        <v>4.8987268518518902E-3</v>
      </c>
      <c r="Z95" s="27" t="e">
        <f>SUM(T93:T95)</f>
        <v>#N/A</v>
      </c>
      <c r="AA95" s="28">
        <f>AA93</f>
        <v>8.144675925925926E-2</v>
      </c>
      <c r="AB95" s="29">
        <v>4</v>
      </c>
      <c r="AC95" s="71"/>
    </row>
    <row r="96" spans="1:29" x14ac:dyDescent="0.25">
      <c r="A96" s="15" t="s">
        <v>550</v>
      </c>
      <c r="B96" s="15" t="s">
        <v>373</v>
      </c>
      <c r="C96" s="15">
        <v>8441</v>
      </c>
      <c r="D96" s="16" t="s">
        <v>374</v>
      </c>
      <c r="E96" s="15" t="s">
        <v>178</v>
      </c>
      <c r="F96" s="15" t="s">
        <v>553</v>
      </c>
      <c r="G96" s="17" t="s">
        <v>169</v>
      </c>
      <c r="H96" s="17" t="str">
        <f>I96</f>
        <v>M</v>
      </c>
      <c r="I96" s="17" t="s">
        <v>170</v>
      </c>
      <c r="J96" s="18" t="s">
        <v>552</v>
      </c>
      <c r="K96" s="17">
        <v>120000</v>
      </c>
      <c r="L96" s="17">
        <v>2803850</v>
      </c>
      <c r="M96" s="19">
        <f>((L96-K96)/60000)/1440</f>
        <v>3.1063078703703707E-2</v>
      </c>
      <c r="N96" s="17">
        <v>3607850</v>
      </c>
      <c r="O96" s="20">
        <f>(N96-K96)/60000/1440</f>
        <v>4.036863425925926E-2</v>
      </c>
      <c r="P96" s="17">
        <v>2861650</v>
      </c>
      <c r="Q96" s="19">
        <f>(P96-K96)/60000/1440</f>
        <v>3.1732060185185186E-2</v>
      </c>
      <c r="R96" s="17">
        <v>3655150</v>
      </c>
      <c r="S96" s="20">
        <f>(R96-K96)/60000/1440</f>
        <v>4.0916087962962963E-2</v>
      </c>
      <c r="T96" s="21">
        <f>VLOOKUP(C96,[1]Xips_FCTRI!$B$2:$K$274,10,FALSE)</f>
        <v>2.3738425925925899E-2</v>
      </c>
      <c r="U96" s="22">
        <f>M96-T97</f>
        <v>1.7228009259259089E-3</v>
      </c>
      <c r="V96" s="23">
        <f>(Q96-M96)</f>
        <v>6.6898148148147873E-4</v>
      </c>
      <c r="W96" s="24">
        <f>(O96-Q96)</f>
        <v>8.6365740740740743E-3</v>
      </c>
      <c r="X96" s="25">
        <f>(S96-O96)</f>
        <v>5.4745370370370278E-4</v>
      </c>
      <c r="Y96" s="26">
        <f>T96-SUM(U96:X96)</f>
        <v>1.2162615740740734E-2</v>
      </c>
      <c r="Z96" s="27">
        <f>SUM(T95:T97)</f>
        <v>7.5729166666666695E-2</v>
      </c>
      <c r="AA96" s="28">
        <f>AA95</f>
        <v>8.144675925925926E-2</v>
      </c>
      <c r="AB96" s="29">
        <v>20</v>
      </c>
      <c r="AC96" s="71"/>
    </row>
    <row r="97" spans="1:29" x14ac:dyDescent="0.25">
      <c r="A97" s="15" t="s">
        <v>677</v>
      </c>
      <c r="B97" s="15" t="s">
        <v>373</v>
      </c>
      <c r="C97" s="15">
        <v>8485</v>
      </c>
      <c r="D97" s="16" t="s">
        <v>374</v>
      </c>
      <c r="E97" s="15" t="s">
        <v>619</v>
      </c>
      <c r="F97" s="15" t="s">
        <v>682</v>
      </c>
      <c r="G97" s="17" t="s">
        <v>45</v>
      </c>
      <c r="H97" s="17" t="s">
        <v>602</v>
      </c>
      <c r="I97" s="17" t="s">
        <v>33</v>
      </c>
      <c r="J97" s="18" t="s">
        <v>679</v>
      </c>
      <c r="K97" s="17">
        <v>120000</v>
      </c>
      <c r="L97" s="17">
        <v>3372350</v>
      </c>
      <c r="M97" s="19">
        <f>((L97-K97)/60000)/1440</f>
        <v>3.7642939814814813E-2</v>
      </c>
      <c r="N97" s="17">
        <v>4339450</v>
      </c>
      <c r="O97" s="20">
        <f>(N97-K97)/60000/1440</f>
        <v>4.8836226851851856E-2</v>
      </c>
      <c r="P97" s="17">
        <v>3440950</v>
      </c>
      <c r="Q97" s="19">
        <f>(P97-K97)/60000/1440</f>
        <v>3.8436921296296299E-2</v>
      </c>
      <c r="R97" s="17">
        <v>4401300</v>
      </c>
      <c r="S97" s="20">
        <f>(R97-K97)/60000/1440</f>
        <v>4.9552083333333337E-2</v>
      </c>
      <c r="T97" s="21">
        <f>VLOOKUP(C97,[1]Xips_FCTRI!$B$2:$K$274,10,FALSE)</f>
        <v>2.9340277777777798E-2</v>
      </c>
      <c r="U97" s="22" t="e">
        <f>M97-T98</f>
        <v>#N/A</v>
      </c>
      <c r="V97" s="23">
        <f>(Q97-M97)</f>
        <v>7.9398148148148578E-4</v>
      </c>
      <c r="W97" s="24">
        <f>(O97-Q97)</f>
        <v>1.0399305555555557E-2</v>
      </c>
      <c r="X97" s="25">
        <f>(S97-O97)</f>
        <v>7.1585648148148051E-4</v>
      </c>
      <c r="Y97" s="26" t="e">
        <f>T97-SUM(U97:X97)</f>
        <v>#N/A</v>
      </c>
      <c r="Z97" s="27" t="e">
        <f>Z95</f>
        <v>#N/A</v>
      </c>
      <c r="AA97" s="28">
        <f>AA95</f>
        <v>8.144675925925926E-2</v>
      </c>
      <c r="AB97" s="29">
        <v>13</v>
      </c>
      <c r="AC97" s="71"/>
    </row>
    <row r="98" spans="1:29" x14ac:dyDescent="0.25">
      <c r="A98" s="15" t="s">
        <v>363</v>
      </c>
      <c r="B98" s="15" t="s">
        <v>28</v>
      </c>
      <c r="C98" s="15">
        <v>5836</v>
      </c>
      <c r="D98" s="16" t="s">
        <v>166</v>
      </c>
      <c r="E98" s="15" t="s">
        <v>235</v>
      </c>
      <c r="F98" s="15" t="s">
        <v>367</v>
      </c>
      <c r="G98" s="17" t="s">
        <v>169</v>
      </c>
      <c r="H98" s="17" t="str">
        <f>I98</f>
        <v>M</v>
      </c>
      <c r="I98" s="17" t="s">
        <v>170</v>
      </c>
      <c r="J98" s="18" t="s">
        <v>366</v>
      </c>
      <c r="K98" s="17">
        <v>0</v>
      </c>
      <c r="L98" s="17">
        <v>4365150</v>
      </c>
      <c r="M98" s="19">
        <f>((L98-K98)/60000)/1440</f>
        <v>5.0522569444444443E-2</v>
      </c>
      <c r="N98" s="17">
        <v>5066450</v>
      </c>
      <c r="O98" s="20">
        <f>(N98-K98)/60000/1440</f>
        <v>5.8639467592592594E-2</v>
      </c>
      <c r="P98" s="17">
        <v>4419200</v>
      </c>
      <c r="Q98" s="19">
        <f>(P98-K98)/60000/1440</f>
        <v>5.1148148148148151E-2</v>
      </c>
      <c r="R98" s="17">
        <v>5124300</v>
      </c>
      <c r="S98" s="20">
        <f>(R98-K98)/60000/1440</f>
        <v>5.930902777777778E-2</v>
      </c>
      <c r="T98" s="21" t="e">
        <f>VLOOKUP(C98,[1]Xips_FCTRI!$B$2:$K$274,10,FALSE)</f>
        <v>#N/A</v>
      </c>
      <c r="U98" s="22"/>
      <c r="V98" s="23"/>
      <c r="W98" s="24"/>
      <c r="X98" s="25"/>
      <c r="Y98" s="26"/>
      <c r="Z98" s="27"/>
      <c r="AA98" s="30">
        <v>6.3622685185185185E-2</v>
      </c>
      <c r="AB98" s="29">
        <v>34</v>
      </c>
      <c r="AC98" s="71"/>
    </row>
    <row r="99" spans="1:29" x14ac:dyDescent="0.25">
      <c r="A99" s="15" t="s">
        <v>441</v>
      </c>
      <c r="B99" s="15" t="s">
        <v>373</v>
      </c>
      <c r="C99" s="15">
        <v>8067</v>
      </c>
      <c r="D99" s="16" t="s">
        <v>374</v>
      </c>
      <c r="E99" s="15" t="s">
        <v>442</v>
      </c>
      <c r="F99" s="15" t="s">
        <v>443</v>
      </c>
      <c r="G99" s="17" t="s">
        <v>169</v>
      </c>
      <c r="H99" s="17" t="str">
        <f>I99</f>
        <v>M</v>
      </c>
      <c r="I99" s="17" t="s">
        <v>170</v>
      </c>
      <c r="J99" s="18" t="s">
        <v>444</v>
      </c>
      <c r="K99" s="17">
        <v>120000</v>
      </c>
      <c r="L99" s="17">
        <v>4128800</v>
      </c>
      <c r="M99" s="19">
        <f>((L99-K99)/60000)/1440</f>
        <v>4.6398148148148147E-2</v>
      </c>
      <c r="N99" s="17">
        <v>4781150</v>
      </c>
      <c r="O99" s="20">
        <f>(N99-K99)/60000/1440</f>
        <v>5.3948495370370372E-2</v>
      </c>
      <c r="P99" s="17">
        <v>4165400</v>
      </c>
      <c r="Q99" s="19">
        <f>(P99-K99)/60000/1440</f>
        <v>4.6821759259259257E-2</v>
      </c>
      <c r="R99" s="17">
        <v>4817100</v>
      </c>
      <c r="S99" s="20">
        <f>(R99-K99)/60000/1440</f>
        <v>5.4364583333333334E-2</v>
      </c>
      <c r="T99" s="21">
        <f>VLOOKUP(C99,[1]Xips_FCTRI!$B$2:$K$274,10,FALSE)</f>
        <v>1.9375E-2</v>
      </c>
      <c r="U99" s="22" t="e">
        <f>M99-T100-T101</f>
        <v>#N/A</v>
      </c>
      <c r="V99" s="23">
        <f>(Q99-M99)</f>
        <v>4.2361111111111072E-4</v>
      </c>
      <c r="W99" s="24">
        <f>(O99-Q99)</f>
        <v>7.1267361111111149E-3</v>
      </c>
      <c r="X99" s="25">
        <f>(S99-O99)</f>
        <v>4.1608796296296185E-4</v>
      </c>
      <c r="Y99" s="26" t="e">
        <f>T99-SUM(U99:X99)</f>
        <v>#N/A</v>
      </c>
      <c r="Z99" s="27" t="e">
        <f>SUM(T99:T101)</f>
        <v>#N/A</v>
      </c>
      <c r="AA99" s="28">
        <v>5.8472222222222224E-2</v>
      </c>
      <c r="AB99" s="29">
        <v>3</v>
      </c>
      <c r="AC99" s="71"/>
    </row>
    <row r="100" spans="1:29" x14ac:dyDescent="0.25">
      <c r="A100" s="15" t="s">
        <v>419</v>
      </c>
      <c r="B100" s="15" t="s">
        <v>373</v>
      </c>
      <c r="C100" s="15">
        <v>8240</v>
      </c>
      <c r="D100" s="16" t="s">
        <v>374</v>
      </c>
      <c r="E100" s="15" t="s">
        <v>420</v>
      </c>
      <c r="F100" s="15" t="s">
        <v>421</v>
      </c>
      <c r="G100" s="17" t="s">
        <v>45</v>
      </c>
      <c r="H100" s="17" t="str">
        <f>I100</f>
        <v>F</v>
      </c>
      <c r="I100" s="17" t="s">
        <v>33</v>
      </c>
      <c r="J100" s="18" t="s">
        <v>29</v>
      </c>
      <c r="K100" s="17">
        <v>120000</v>
      </c>
      <c r="L100" s="17">
        <v>5593900</v>
      </c>
      <c r="M100" s="19">
        <f>((L100-K100)/60000)/1440</f>
        <v>6.3355324074074071E-2</v>
      </c>
      <c r="N100" s="17">
        <v>6475100</v>
      </c>
      <c r="O100" s="20">
        <f>(N100-K100)/60000/1440</f>
        <v>7.3554398148148153E-2</v>
      </c>
      <c r="P100" s="17">
        <v>5665150</v>
      </c>
      <c r="Q100" s="19">
        <f>(P100-K100)/60000/1440</f>
        <v>6.4179976851851853E-2</v>
      </c>
      <c r="R100" s="17">
        <v>6527800</v>
      </c>
      <c r="S100" s="20">
        <f>(R100-K100)/60000/1440</f>
        <v>7.4164351851851856E-2</v>
      </c>
      <c r="T100" s="21">
        <f>VLOOKUP(C100,[1]Xips_FCTRI!$B$2:$K$274,10,FALSE)</f>
        <v>2.7719907407407401E-2</v>
      </c>
      <c r="U100" s="22" t="e">
        <f>M100-T101-T102</f>
        <v>#N/A</v>
      </c>
      <c r="V100" s="23">
        <f>(Q100-M100)</f>
        <v>8.2465277777778179E-4</v>
      </c>
      <c r="W100" s="24">
        <f>(O100-Q100)</f>
        <v>9.3744212962963008E-3</v>
      </c>
      <c r="X100" s="25">
        <f>(S100-O100)</f>
        <v>6.0995370370370283E-4</v>
      </c>
      <c r="Y100" s="26" t="e">
        <f>T100-SUM(U100:X100)</f>
        <v>#N/A</v>
      </c>
      <c r="Z100" s="27" t="e">
        <f>SUM(T100:T102)</f>
        <v>#N/A</v>
      </c>
      <c r="AA100" s="28">
        <v>8.0057870370370363E-2</v>
      </c>
      <c r="AB100" s="29">
        <v>8</v>
      </c>
      <c r="AC100" s="71"/>
    </row>
    <row r="101" spans="1:29" x14ac:dyDescent="0.25">
      <c r="A101" s="15" t="s">
        <v>363</v>
      </c>
      <c r="B101" s="15" t="s">
        <v>28</v>
      </c>
      <c r="C101" s="15">
        <v>3033</v>
      </c>
      <c r="D101" s="16" t="s">
        <v>166</v>
      </c>
      <c r="E101" s="15" t="s">
        <v>364</v>
      </c>
      <c r="F101" s="15" t="s">
        <v>365</v>
      </c>
      <c r="G101" s="17" t="s">
        <v>169</v>
      </c>
      <c r="H101" s="17" t="str">
        <f>I101</f>
        <v>M</v>
      </c>
      <c r="I101" s="17" t="s">
        <v>170</v>
      </c>
      <c r="J101" s="18" t="s">
        <v>366</v>
      </c>
      <c r="K101" s="17">
        <v>0</v>
      </c>
      <c r="L101" s="17">
        <v>2568800</v>
      </c>
      <c r="M101" s="19">
        <f>((L101-K101)/60000)/1440</f>
        <v>2.973148148148148E-2</v>
      </c>
      <c r="N101" s="17">
        <v>3265700</v>
      </c>
      <c r="O101" s="20">
        <f>(N101-K101)/60000/1440</f>
        <v>3.7797453703703701E-2</v>
      </c>
      <c r="P101" s="17">
        <v>2618500</v>
      </c>
      <c r="Q101" s="19">
        <f>(P101-K101)/60000/1440</f>
        <v>3.0306712962962962E-2</v>
      </c>
      <c r="R101" s="17">
        <v>3315250</v>
      </c>
      <c r="S101" s="20">
        <f>(R101-K101)/60000/1440</f>
        <v>3.8370949074074075E-2</v>
      </c>
      <c r="T101" s="21" t="e">
        <f>VLOOKUP(C101,[1]Xips_FCTRI!$B$2:$K$274,10,FALSE)</f>
        <v>#N/A</v>
      </c>
      <c r="U101" s="22"/>
      <c r="V101" s="23"/>
      <c r="W101" s="24"/>
      <c r="X101" s="25"/>
      <c r="Y101" s="26"/>
      <c r="Z101" s="27"/>
      <c r="AA101" s="30">
        <v>6.3506944444444449E-2</v>
      </c>
      <c r="AB101" s="29">
        <v>34</v>
      </c>
      <c r="AC101" s="71"/>
    </row>
    <row r="102" spans="1:29" x14ac:dyDescent="0.25">
      <c r="A102" s="15" t="s">
        <v>531</v>
      </c>
      <c r="B102" s="15" t="s">
        <v>373</v>
      </c>
      <c r="C102" s="15">
        <v>8212</v>
      </c>
      <c r="D102" s="16" t="s">
        <v>374</v>
      </c>
      <c r="E102" s="15" t="s">
        <v>532</v>
      </c>
      <c r="F102" s="15" t="s">
        <v>533</v>
      </c>
      <c r="G102" s="17" t="s">
        <v>169</v>
      </c>
      <c r="H102" s="17" t="str">
        <f>I102</f>
        <v>M</v>
      </c>
      <c r="I102" s="17" t="s">
        <v>170</v>
      </c>
      <c r="J102" s="18" t="s">
        <v>534</v>
      </c>
      <c r="K102" s="17">
        <v>120000</v>
      </c>
      <c r="L102" s="17">
        <v>4634050</v>
      </c>
      <c r="M102" s="19">
        <f>((L102-K102)/60000)/1440</f>
        <v>5.2245949074074073E-2</v>
      </c>
      <c r="N102" s="17">
        <v>5418050</v>
      </c>
      <c r="O102" s="20">
        <f>(N102-K102)/60000/1440</f>
        <v>6.1320023148148148E-2</v>
      </c>
      <c r="P102" s="17">
        <v>4708550</v>
      </c>
      <c r="Q102" s="19">
        <f>(P102-K102)/60000/1440</f>
        <v>5.3108217592592585E-2</v>
      </c>
      <c r="R102" s="17">
        <v>5476350</v>
      </c>
      <c r="S102" s="20">
        <f>(R102-K102)/60000/1440</f>
        <v>6.199479166666666E-2</v>
      </c>
      <c r="T102" s="21">
        <f>VLOOKUP(C102,[1]Xips_FCTRI!$B$2:$K$274,10,FALSE)</f>
        <v>2.20601851851852E-2</v>
      </c>
      <c r="U102" s="22">
        <f>M102-T103-T104</f>
        <v>1.2743634259259274E-2</v>
      </c>
      <c r="V102" s="23">
        <f>(Q102-M102)</f>
        <v>8.6226851851851222E-4</v>
      </c>
      <c r="W102" s="24">
        <f>(O102-Q102)</f>
        <v>8.2118055555555625E-3</v>
      </c>
      <c r="X102" s="25">
        <f>(S102-O102)</f>
        <v>6.7476851851851205E-4</v>
      </c>
      <c r="Y102" s="26">
        <f>T102-SUM(U102:X102)</f>
        <v>-4.3229166666666069E-4</v>
      </c>
      <c r="Z102" s="27">
        <f>SUM(T102:T104)</f>
        <v>6.1562500000000006E-2</v>
      </c>
      <c r="AA102" s="28">
        <v>6.6365740740740739E-2</v>
      </c>
      <c r="AB102" s="29">
        <v>17</v>
      </c>
      <c r="AC102" s="71"/>
    </row>
    <row r="103" spans="1:29" x14ac:dyDescent="0.25">
      <c r="A103" s="15" t="s">
        <v>433</v>
      </c>
      <c r="B103" s="15" t="s">
        <v>373</v>
      </c>
      <c r="C103" s="15">
        <v>8088</v>
      </c>
      <c r="D103" s="16" t="s">
        <v>374</v>
      </c>
      <c r="E103" s="15" t="s">
        <v>167</v>
      </c>
      <c r="F103" s="15" t="s">
        <v>436</v>
      </c>
      <c r="G103" s="17" t="s">
        <v>169</v>
      </c>
      <c r="H103" s="17" t="str">
        <f>I103</f>
        <v>M</v>
      </c>
      <c r="I103" s="17" t="s">
        <v>170</v>
      </c>
      <c r="J103" s="18" t="s">
        <v>434</v>
      </c>
      <c r="K103" s="17">
        <v>120000</v>
      </c>
      <c r="L103" s="17">
        <v>712200</v>
      </c>
      <c r="M103" s="19">
        <f>((L103-K103)/60000)/1440</f>
        <v>6.8541666666666664E-3</v>
      </c>
      <c r="N103" s="17">
        <v>1393250</v>
      </c>
      <c r="O103" s="20">
        <f>(N103-K103)/60000/1440</f>
        <v>1.4736689814814815E-2</v>
      </c>
      <c r="P103" s="17">
        <v>750650</v>
      </c>
      <c r="Q103" s="19">
        <f>(P103-K103)/60000/1440</f>
        <v>7.2991898148148156E-3</v>
      </c>
      <c r="R103" s="17">
        <v>1434550</v>
      </c>
      <c r="S103" s="20">
        <f>(R103-K103)/60000/1440</f>
        <v>1.5214699074074075E-2</v>
      </c>
      <c r="T103" s="21">
        <f>VLOOKUP(C103,[1]Xips_FCTRI!$B$2:$K$274,10,FALSE)</f>
        <v>1.8645833333333299E-2</v>
      </c>
      <c r="U103" s="22">
        <f>M103</f>
        <v>6.8541666666666664E-3</v>
      </c>
      <c r="V103" s="23">
        <f>(Q103-M103)</f>
        <v>4.4502314814814925E-4</v>
      </c>
      <c r="W103" s="24">
        <f>(O103-Q103)</f>
        <v>7.4374999999999997E-3</v>
      </c>
      <c r="X103" s="25">
        <f>(S103-O103)</f>
        <v>4.7800925925925962E-4</v>
      </c>
      <c r="Y103" s="26">
        <f>T103-SUM(U103:X103)</f>
        <v>3.4311342592592241E-3</v>
      </c>
      <c r="Z103" s="27" t="e">
        <f>SUM(T101:T103)</f>
        <v>#N/A</v>
      </c>
      <c r="AA103" s="28" t="e">
        <f>Z103</f>
        <v>#N/A</v>
      </c>
      <c r="AB103" s="29">
        <v>1</v>
      </c>
      <c r="AC103" s="71"/>
    </row>
    <row r="104" spans="1:29" x14ac:dyDescent="0.25">
      <c r="A104" s="15" t="s">
        <v>634</v>
      </c>
      <c r="B104" s="15" t="s">
        <v>373</v>
      </c>
      <c r="C104" s="15">
        <v>8292</v>
      </c>
      <c r="D104" s="16" t="s">
        <v>374</v>
      </c>
      <c r="E104" s="15" t="s">
        <v>173</v>
      </c>
      <c r="F104" s="15" t="s">
        <v>637</v>
      </c>
      <c r="G104" s="17" t="s">
        <v>169</v>
      </c>
      <c r="H104" s="17" t="s">
        <v>602</v>
      </c>
      <c r="I104" s="17" t="s">
        <v>170</v>
      </c>
      <c r="J104" s="18" t="s">
        <v>636</v>
      </c>
      <c r="K104" s="17">
        <v>120000</v>
      </c>
      <c r="L104" s="17">
        <v>2466050</v>
      </c>
      <c r="M104" s="19">
        <f>((L104-K104)/60000)/1440</f>
        <v>2.7153356481481483E-2</v>
      </c>
      <c r="N104" s="17">
        <v>3145250</v>
      </c>
      <c r="O104" s="20">
        <f>(N104-K104)/60000/1440</f>
        <v>3.5014467592592594E-2</v>
      </c>
      <c r="P104" s="17">
        <v>2510650</v>
      </c>
      <c r="Q104" s="19">
        <f>(P104-K104)/60000/1440</f>
        <v>2.7669560185185186E-2</v>
      </c>
      <c r="R104" s="17">
        <v>3185300</v>
      </c>
      <c r="S104" s="20">
        <f>(R104-K104)/60000/1440</f>
        <v>3.5478009259259258E-2</v>
      </c>
      <c r="T104" s="21">
        <f>VLOOKUP(C104,[1]Xips_FCTRI!$B$2:$K$274,10,FALSE)</f>
        <v>2.08564814814815E-2</v>
      </c>
      <c r="U104" s="22">
        <f>M104-T105</f>
        <v>1.0885416666666821E-3</v>
      </c>
      <c r="V104" s="23">
        <f>(Q104-M104)</f>
        <v>5.1620370370370275E-4</v>
      </c>
      <c r="W104" s="24">
        <f>(O104-Q104)</f>
        <v>7.3449074074074076E-3</v>
      </c>
      <c r="X104" s="25">
        <f>(S104-O104)</f>
        <v>4.6354166666666419E-4</v>
      </c>
      <c r="Y104" s="26">
        <f>T104-SUM(U104:X104)</f>
        <v>1.1443287037037043E-2</v>
      </c>
      <c r="Z104" s="27">
        <f>SUM(T103:T105)</f>
        <v>6.55671296296296E-2</v>
      </c>
      <c r="AA104" s="28" t="e">
        <f>AA103</f>
        <v>#N/A</v>
      </c>
      <c r="AB104" s="29">
        <v>6</v>
      </c>
      <c r="AC104" s="71"/>
    </row>
    <row r="105" spans="1:29" x14ac:dyDescent="0.25">
      <c r="A105" s="15" t="s">
        <v>587</v>
      </c>
      <c r="B105" s="15" t="s">
        <v>373</v>
      </c>
      <c r="C105" s="15">
        <v>8011</v>
      </c>
      <c r="D105" s="16" t="s">
        <v>374</v>
      </c>
      <c r="E105" s="15" t="s">
        <v>272</v>
      </c>
      <c r="F105" s="15" t="s">
        <v>590</v>
      </c>
      <c r="G105" s="17" t="s">
        <v>169</v>
      </c>
      <c r="H105" s="17" t="str">
        <f>I105</f>
        <v>M</v>
      </c>
      <c r="I105" s="17" t="s">
        <v>170</v>
      </c>
      <c r="J105" s="18" t="s">
        <v>589</v>
      </c>
      <c r="K105" s="17">
        <v>120000</v>
      </c>
      <c r="L105" s="17">
        <v>3167150</v>
      </c>
      <c r="M105" s="19">
        <f>((L105-K105)/60000)/1440</f>
        <v>3.5267939814814818E-2</v>
      </c>
      <c r="N105" s="17">
        <v>4019200</v>
      </c>
      <c r="O105" s="20">
        <f>(N105-K105)/60000/1440</f>
        <v>4.5129629629629631E-2</v>
      </c>
      <c r="P105" s="17">
        <v>3229050</v>
      </c>
      <c r="Q105" s="19">
        <f>(P105-K105)/60000/1440</f>
        <v>3.5984374999999999E-2</v>
      </c>
      <c r="R105" s="17">
        <v>4079000</v>
      </c>
      <c r="S105" s="20">
        <f>(R105-K105)/60000/1440</f>
        <v>4.5821759259259257E-2</v>
      </c>
      <c r="T105" s="21">
        <f>VLOOKUP(C105,[1]Xips_FCTRI!$B$2:$K$274,10,FALSE)</f>
        <v>2.6064814814814801E-2</v>
      </c>
      <c r="U105" s="22">
        <f>M105-T106</f>
        <v>1.3798032407407419E-2</v>
      </c>
      <c r="V105" s="23">
        <f>(Q105-M105)</f>
        <v>7.1643518518518107E-4</v>
      </c>
      <c r="W105" s="24">
        <f>(O105-Q105)</f>
        <v>9.1452546296296316E-3</v>
      </c>
      <c r="X105" s="25">
        <f>(S105-O105)</f>
        <v>6.9212962962962588E-4</v>
      </c>
      <c r="Y105" s="26">
        <f>T105-SUM(U105:X105)</f>
        <v>1.7129629629629439E-3</v>
      </c>
      <c r="Z105" s="27">
        <f>SUM(T104:T106)</f>
        <v>6.8391203703703704E-2</v>
      </c>
      <c r="AA105" s="28" t="e">
        <f>AA104</f>
        <v>#N/A</v>
      </c>
      <c r="AB105" s="29">
        <v>27</v>
      </c>
      <c r="AC105" s="71"/>
    </row>
    <row r="106" spans="1:29" x14ac:dyDescent="0.25">
      <c r="A106" s="15" t="s">
        <v>334</v>
      </c>
      <c r="B106" s="15" t="s">
        <v>28</v>
      </c>
      <c r="C106" s="15">
        <v>365</v>
      </c>
      <c r="D106" s="16" t="s">
        <v>166</v>
      </c>
      <c r="E106" s="15" t="s">
        <v>335</v>
      </c>
      <c r="F106" s="15" t="s">
        <v>336</v>
      </c>
      <c r="G106" s="17" t="s">
        <v>180</v>
      </c>
      <c r="H106" s="17" t="str">
        <f>I106</f>
        <v>M</v>
      </c>
      <c r="I106" s="17" t="s">
        <v>170</v>
      </c>
      <c r="J106" s="18" t="s">
        <v>337</v>
      </c>
      <c r="K106" s="17">
        <v>0</v>
      </c>
      <c r="L106" s="17">
        <v>4233750</v>
      </c>
      <c r="M106" s="19">
        <f>((L106-K106)/60000)/1440</f>
        <v>4.900173611111111E-2</v>
      </c>
      <c r="N106" s="17">
        <v>4957650</v>
      </c>
      <c r="O106" s="20">
        <f>(N106-K106)/60000/1440</f>
        <v>5.7380208333333335E-2</v>
      </c>
      <c r="P106" s="17">
        <v>4278650</v>
      </c>
      <c r="Q106" s="19">
        <f>(P106-K106)/60000/1440</f>
        <v>4.9521412037037041E-2</v>
      </c>
      <c r="R106" s="17">
        <v>5000000</v>
      </c>
      <c r="S106" s="20">
        <f>(R106-K106)/60000/1440</f>
        <v>5.7870370370370364E-2</v>
      </c>
      <c r="T106" s="21">
        <f>VLOOKUP(C106,[1]Xips_FCTRI!$B$2:$K$274,10,FALSE)</f>
        <v>2.1469907407407399E-2</v>
      </c>
      <c r="U106" s="22">
        <f>M106-T107-T108</f>
        <v>7.7864583333333119E-3</v>
      </c>
      <c r="V106" s="23">
        <f>(Q106-M106)</f>
        <v>5.1967592592593037E-4</v>
      </c>
      <c r="W106" s="24">
        <f>(O106-Q106)</f>
        <v>7.8587962962962943E-3</v>
      </c>
      <c r="X106" s="25">
        <f>(S106-O106)</f>
        <v>4.9016203703702854E-4</v>
      </c>
      <c r="Y106" s="26">
        <f>T106-SUM(U106:X106)</f>
        <v>4.8148148148148343E-3</v>
      </c>
      <c r="Z106" s="27">
        <f>SUM(T106:T108)</f>
        <v>6.2685185185185205E-2</v>
      </c>
      <c r="AA106" s="30">
        <v>6.232638888888889E-2</v>
      </c>
      <c r="AB106" s="29">
        <v>29</v>
      </c>
      <c r="AC106" s="71"/>
    </row>
    <row r="107" spans="1:29" x14ac:dyDescent="0.25">
      <c r="A107" s="15" t="s">
        <v>613</v>
      </c>
      <c r="B107" s="15" t="s">
        <v>373</v>
      </c>
      <c r="C107" s="15">
        <v>8434</v>
      </c>
      <c r="D107" s="16" t="s">
        <v>374</v>
      </c>
      <c r="E107" s="15" t="s">
        <v>617</v>
      </c>
      <c r="F107" s="15" t="s">
        <v>618</v>
      </c>
      <c r="G107" s="17" t="s">
        <v>169</v>
      </c>
      <c r="H107" s="17" t="s">
        <v>602</v>
      </c>
      <c r="I107" s="17" t="s">
        <v>170</v>
      </c>
      <c r="J107" s="18" t="s">
        <v>616</v>
      </c>
      <c r="K107" s="17">
        <v>120000</v>
      </c>
      <c r="L107" s="17">
        <v>4530450</v>
      </c>
      <c r="M107" s="19">
        <f>((L107-K107)/60000)/1440</f>
        <v>5.1046874999999999E-2</v>
      </c>
      <c r="N107" s="17">
        <v>5198150</v>
      </c>
      <c r="O107" s="20">
        <f>(N107-K107)/60000/1440</f>
        <v>5.8774884259259259E-2</v>
      </c>
      <c r="P107" s="17">
        <v>4574150</v>
      </c>
      <c r="Q107" s="19">
        <f>(P107-K107)/60000/1440</f>
        <v>5.1552662037037039E-2</v>
      </c>
      <c r="R107" s="17">
        <v>5236250</v>
      </c>
      <c r="S107" s="20">
        <f>(R107-K107)/60000/1440</f>
        <v>5.9215856481481477E-2</v>
      </c>
      <c r="T107" s="21">
        <f>VLOOKUP(C107,[1]Xips_FCTRI!$B$2:$K$274,10,FALSE)</f>
        <v>2.0300925925925899E-2</v>
      </c>
      <c r="U107" s="22">
        <f>M107-T108-T109</f>
        <v>8.3385416666665983E-3</v>
      </c>
      <c r="V107" s="23">
        <f>(Q107-M107)</f>
        <v>5.057870370370407E-4</v>
      </c>
      <c r="W107" s="24">
        <f>(O107-Q107)</f>
        <v>7.2222222222222202E-3</v>
      </c>
      <c r="X107" s="25">
        <f>(S107-O107)</f>
        <v>4.409722222222176E-4</v>
      </c>
      <c r="Y107" s="26">
        <f>T107-SUM(U107:X107)</f>
        <v>3.7934027777778226E-3</v>
      </c>
      <c r="Z107" s="27">
        <f>SUM(T107:T109)</f>
        <v>6.3009259259259293E-2</v>
      </c>
      <c r="AA107" s="28">
        <v>6.3414351851851847E-2</v>
      </c>
      <c r="AB107" s="29">
        <v>3</v>
      </c>
      <c r="AC107" s="71"/>
    </row>
    <row r="108" spans="1:29" x14ac:dyDescent="0.25">
      <c r="A108" s="15" t="s">
        <v>66</v>
      </c>
      <c r="B108" s="15" t="s">
        <v>28</v>
      </c>
      <c r="C108" s="15">
        <v>40</v>
      </c>
      <c r="D108" s="16" t="s">
        <v>29</v>
      </c>
      <c r="E108" s="15" t="s">
        <v>67</v>
      </c>
      <c r="F108" s="15" t="s">
        <v>68</v>
      </c>
      <c r="G108" s="17" t="s">
        <v>45</v>
      </c>
      <c r="H108" s="17" t="str">
        <f>I108</f>
        <v>F</v>
      </c>
      <c r="I108" s="17" t="s">
        <v>33</v>
      </c>
      <c r="J108" s="18" t="s">
        <v>69</v>
      </c>
      <c r="K108" s="17">
        <v>60000</v>
      </c>
      <c r="L108" s="17">
        <v>4501650</v>
      </c>
      <c r="M108" s="19">
        <f>((L108-K108)/60000)/1440</f>
        <v>5.1407986111111116E-2</v>
      </c>
      <c r="N108" s="17">
        <v>5219900</v>
      </c>
      <c r="O108" s="20">
        <f>(N108-K108)/60000/1440</f>
        <v>5.9721064814814817E-2</v>
      </c>
      <c r="P108" s="17">
        <v>4544950</v>
      </c>
      <c r="Q108" s="19">
        <f>(P108-K108)/60000/1440</f>
        <v>5.1909143518518518E-2</v>
      </c>
      <c r="R108" s="17">
        <v>5253450</v>
      </c>
      <c r="S108" s="20">
        <f>(R108-K108)/60000/1440</f>
        <v>6.0109375000000007E-2</v>
      </c>
      <c r="T108" s="21">
        <f>VLOOKUP(C108,[1]Xips_FCTRI!$B$2:$K$274,10,FALSE)</f>
        <v>2.0914351851851899E-2</v>
      </c>
      <c r="U108" s="22" t="e">
        <f>M108-T109-T110</f>
        <v>#N/A</v>
      </c>
      <c r="V108" s="23">
        <f>(Q108-M108)</f>
        <v>5.0115740740740156E-4</v>
      </c>
      <c r="W108" s="24">
        <f>(O108-Q108)</f>
        <v>7.8119212962962994E-3</v>
      </c>
      <c r="X108" s="25">
        <f>(S108-O108)</f>
        <v>3.8831018518518945E-4</v>
      </c>
      <c r="Y108" s="26" t="e">
        <f>T108-SUM(U108:X108)</f>
        <v>#N/A</v>
      </c>
      <c r="Z108" s="27" t="e">
        <f>SUM(T108:T110)</f>
        <v>#N/A</v>
      </c>
      <c r="AA108" s="28">
        <v>6.4282407407407413E-2</v>
      </c>
      <c r="AB108" s="29">
        <v>5</v>
      </c>
      <c r="AC108" s="71"/>
    </row>
    <row r="109" spans="1:29" x14ac:dyDescent="0.25">
      <c r="A109" s="15" t="s">
        <v>39</v>
      </c>
      <c r="B109" s="15" t="s">
        <v>28</v>
      </c>
      <c r="C109" s="15">
        <v>4082</v>
      </c>
      <c r="D109" s="16" t="s">
        <v>29</v>
      </c>
      <c r="E109" s="15" t="s">
        <v>43</v>
      </c>
      <c r="F109" s="15" t="s">
        <v>44</v>
      </c>
      <c r="G109" s="17" t="s">
        <v>45</v>
      </c>
      <c r="H109" s="17" t="str">
        <f>I109</f>
        <v>F</v>
      </c>
      <c r="I109" s="17" t="s">
        <v>33</v>
      </c>
      <c r="J109" s="18" t="s">
        <v>42</v>
      </c>
      <c r="K109" s="17">
        <v>60000</v>
      </c>
      <c r="L109" s="17">
        <v>2434350</v>
      </c>
      <c r="M109" s="19">
        <f>((L109-K109)/60000)/1440</f>
        <v>2.7480902777777778E-2</v>
      </c>
      <c r="N109" s="17">
        <v>3163000</v>
      </c>
      <c r="O109" s="20">
        <f>(N109-K109)/60000/1440</f>
        <v>3.591435185185185E-2</v>
      </c>
      <c r="P109" s="17">
        <v>2480050</v>
      </c>
      <c r="Q109" s="19">
        <f>(P109-K109)/60000/1440</f>
        <v>2.8009837962962966E-2</v>
      </c>
      <c r="R109" s="17">
        <v>3204500</v>
      </c>
      <c r="S109" s="20">
        <f>(R109-K109)/60000/1440</f>
        <v>3.6394675925925928E-2</v>
      </c>
      <c r="T109" s="21">
        <f>VLOOKUP(C109,[1]Xips_FCTRI!$B$2:$K$274,10,FALSE)</f>
        <v>2.1793981481481501E-2</v>
      </c>
      <c r="U109" s="22" t="e">
        <f>M109-T110</f>
        <v>#N/A</v>
      </c>
      <c r="V109" s="23">
        <f>(Q109-M109)</f>
        <v>5.2893518518518784E-4</v>
      </c>
      <c r="W109" s="24">
        <f>(O109-Q109)</f>
        <v>7.9045138888888845E-3</v>
      </c>
      <c r="X109" s="25">
        <f>(S109-O109)</f>
        <v>4.8032407407407746E-4</v>
      </c>
      <c r="Y109" s="26" t="e">
        <f>T109-SUM(U109:X109)</f>
        <v>#N/A</v>
      </c>
      <c r="Z109" s="27" t="e">
        <f>SUM(T108:T110)</f>
        <v>#N/A</v>
      </c>
      <c r="AA109" s="28">
        <f>AA108</f>
        <v>6.4282407407407413E-2</v>
      </c>
      <c r="AB109" s="29">
        <v>2</v>
      </c>
      <c r="AC109" s="71"/>
    </row>
    <row r="110" spans="1:29" x14ac:dyDescent="0.25">
      <c r="A110" s="15" t="s">
        <v>498</v>
      </c>
      <c r="B110" s="15" t="s">
        <v>373</v>
      </c>
      <c r="C110" s="15">
        <v>8416</v>
      </c>
      <c r="D110" s="16" t="s">
        <v>374</v>
      </c>
      <c r="E110" s="15" t="s">
        <v>501</v>
      </c>
      <c r="F110" s="15" t="s">
        <v>502</v>
      </c>
      <c r="G110" s="17" t="s">
        <v>169</v>
      </c>
      <c r="H110" s="17" t="str">
        <f>I110</f>
        <v>M</v>
      </c>
      <c r="I110" s="17" t="s">
        <v>170</v>
      </c>
      <c r="J110" s="18" t="s">
        <v>500</v>
      </c>
      <c r="K110" s="17">
        <v>120000</v>
      </c>
      <c r="L110" s="17">
        <v>2493800</v>
      </c>
      <c r="M110" s="19">
        <f>((L110-K110)/60000)/1440</f>
        <v>2.7474537037037037E-2</v>
      </c>
      <c r="N110" s="17">
        <v>3221350</v>
      </c>
      <c r="O110" s="20">
        <f>(N110-K110)/60000/1440</f>
        <v>3.5895254629629628E-2</v>
      </c>
      <c r="P110" s="17">
        <v>2537750</v>
      </c>
      <c r="Q110" s="19">
        <f>(P110-K110)/60000/1440</f>
        <v>2.7983217592592594E-2</v>
      </c>
      <c r="R110" s="17">
        <v>3267500</v>
      </c>
      <c r="S110" s="20">
        <f>(R110-K110)/60000/1440</f>
        <v>3.6429398148148148E-2</v>
      </c>
      <c r="T110" s="21" t="e">
        <f>VLOOKUP(C110,[1]Xips_FCTRI!$B$2:$K$274,10,FALSE)</f>
        <v>#N/A</v>
      </c>
      <c r="U110" s="22"/>
      <c r="V110" s="23"/>
      <c r="W110" s="24"/>
      <c r="X110" s="25"/>
      <c r="Y110" s="26"/>
      <c r="Z110" s="27">
        <v>6.4097222222222222E-2</v>
      </c>
      <c r="AA110" s="28">
        <f>AA109</f>
        <v>6.4282407407407413E-2</v>
      </c>
      <c r="AB110" s="29">
        <v>12</v>
      </c>
      <c r="AC110" s="71"/>
    </row>
    <row r="111" spans="1:29" x14ac:dyDescent="0.25">
      <c r="A111" s="15" t="s">
        <v>118</v>
      </c>
      <c r="B111" s="15" t="s">
        <v>28</v>
      </c>
      <c r="C111" s="15">
        <v>3793</v>
      </c>
      <c r="D111" s="16" t="s">
        <v>29</v>
      </c>
      <c r="E111" s="15" t="s">
        <v>108</v>
      </c>
      <c r="F111" s="15" t="s">
        <v>119</v>
      </c>
      <c r="G111" s="17" t="s">
        <v>45</v>
      </c>
      <c r="H111" s="17" t="str">
        <f>I111</f>
        <v>F</v>
      </c>
      <c r="I111" s="17" t="s">
        <v>33</v>
      </c>
      <c r="J111" s="18" t="s">
        <v>120</v>
      </c>
      <c r="K111" s="17">
        <v>60000</v>
      </c>
      <c r="L111" s="17">
        <v>4874400</v>
      </c>
      <c r="M111" s="19">
        <f>((L111-K111)/60000)/1440</f>
        <v>5.5722222222222222E-2</v>
      </c>
      <c r="N111" s="17">
        <v>5714350</v>
      </c>
      <c r="O111" s="20">
        <f>(N111-K111)/60000/1440</f>
        <v>6.5443865740740736E-2</v>
      </c>
      <c r="P111" s="17">
        <v>4930500</v>
      </c>
      <c r="Q111" s="19">
        <f>(P111-K111)/60000/1440</f>
        <v>5.6371527777777777E-2</v>
      </c>
      <c r="R111" s="17">
        <v>5761900</v>
      </c>
      <c r="S111" s="20">
        <f>(R111-K111)/60000/1440</f>
        <v>6.5994212962962956E-2</v>
      </c>
      <c r="T111" s="21">
        <f>VLOOKUP(C111,[1]Xips_FCTRI!$B$2:$K$274,10,FALSE)</f>
        <v>2.4768518518518499E-2</v>
      </c>
      <c r="U111" s="22" t="e">
        <f>M111-T112-T113</f>
        <v>#N/A</v>
      </c>
      <c r="V111" s="23">
        <f>(Q111-M111)</f>
        <v>6.4930555555555575E-4</v>
      </c>
      <c r="W111" s="24">
        <f>(O111-Q111)</f>
        <v>9.0723379629629591E-3</v>
      </c>
      <c r="X111" s="25">
        <f>(S111-O111)</f>
        <v>5.5034722222221943E-4</v>
      </c>
      <c r="Y111" s="26" t="e">
        <f>T111-SUM(U111:X111)</f>
        <v>#N/A</v>
      </c>
      <c r="Z111" s="27" t="e">
        <f>SUM(T111:T113)</f>
        <v>#N/A</v>
      </c>
      <c r="AA111" s="28">
        <v>7.0995370370370361E-2</v>
      </c>
      <c r="AB111" s="29">
        <v>12</v>
      </c>
      <c r="AC111" s="71"/>
    </row>
    <row r="112" spans="1:29" x14ac:dyDescent="0.25">
      <c r="A112" s="15" t="s">
        <v>159</v>
      </c>
      <c r="B112" s="15" t="s">
        <v>28</v>
      </c>
      <c r="C112" s="15">
        <v>5344</v>
      </c>
      <c r="D112" s="16" t="s">
        <v>29</v>
      </c>
      <c r="E112" s="15" t="s">
        <v>164</v>
      </c>
      <c r="F112" s="15" t="s">
        <v>165</v>
      </c>
      <c r="G112" s="17" t="s">
        <v>45</v>
      </c>
      <c r="H112" s="17" t="str">
        <f>I112</f>
        <v>F</v>
      </c>
      <c r="I112" s="17" t="s">
        <v>33</v>
      </c>
      <c r="J112" s="18" t="s">
        <v>162</v>
      </c>
      <c r="K112" s="17">
        <v>60000</v>
      </c>
      <c r="L112" s="17">
        <v>904950</v>
      </c>
      <c r="M112" s="19">
        <f>((L112-K112)/60000)/1440</f>
        <v>9.7795138888888879E-3</v>
      </c>
      <c r="N112" s="17">
        <v>1779850</v>
      </c>
      <c r="O112" s="20">
        <f>(N112-K112)/60000/1440</f>
        <v>1.9905671296296296E-2</v>
      </c>
      <c r="P112" s="17">
        <v>961800</v>
      </c>
      <c r="Q112" s="19">
        <f>(P112-K112)/60000/1440</f>
        <v>1.0437499999999999E-2</v>
      </c>
      <c r="R112" s="17">
        <v>1836250</v>
      </c>
      <c r="S112" s="20">
        <f>(R112-K112)/60000/1440</f>
        <v>2.0558449074074076E-2</v>
      </c>
      <c r="T112" s="21" t="e">
        <f>VLOOKUP(C112,[1]Xips_FCTRI!$B$2:$K$274,10,FALSE)</f>
        <v>#N/A</v>
      </c>
      <c r="U112" s="22"/>
      <c r="V112" s="23"/>
      <c r="W112" s="24"/>
      <c r="X112" s="25"/>
      <c r="Y112" s="26"/>
      <c r="Z112" s="27"/>
      <c r="AA112" s="28">
        <f>AA110</f>
        <v>6.4282407407407413E-2</v>
      </c>
      <c r="AB112" s="29">
        <v>18</v>
      </c>
      <c r="AC112" s="71"/>
    </row>
    <row r="113" spans="1:29" x14ac:dyDescent="0.25">
      <c r="A113" s="15" t="s">
        <v>639</v>
      </c>
      <c r="B113" s="15" t="s">
        <v>373</v>
      </c>
      <c r="C113" s="15">
        <v>8230</v>
      </c>
      <c r="D113" s="16" t="s">
        <v>374</v>
      </c>
      <c r="E113" s="15" t="s">
        <v>640</v>
      </c>
      <c r="F113" s="15" t="s">
        <v>641</v>
      </c>
      <c r="G113" s="17" t="s">
        <v>169</v>
      </c>
      <c r="H113" s="17" t="s">
        <v>602</v>
      </c>
      <c r="I113" s="17" t="s">
        <v>170</v>
      </c>
      <c r="J113" s="18" t="s">
        <v>642</v>
      </c>
      <c r="K113" s="17">
        <v>120000</v>
      </c>
      <c r="L113" s="17">
        <v>4694000</v>
      </c>
      <c r="M113" s="19">
        <f>((L113-K113)/60000)/1440</f>
        <v>5.2939814814814815E-2</v>
      </c>
      <c r="N113" s="17">
        <v>5453450</v>
      </c>
      <c r="O113" s="20">
        <f>(N113-K113)/60000/1440</f>
        <v>6.1729745370370369E-2</v>
      </c>
      <c r="P113" s="17">
        <v>4751450</v>
      </c>
      <c r="Q113" s="19">
        <f>(P113-K113)/60000/1440</f>
        <v>5.3604745370370369E-2</v>
      </c>
      <c r="R113" s="17">
        <v>5509950</v>
      </c>
      <c r="S113" s="20">
        <f>(R113-K113)/60000/1440</f>
        <v>6.238368055555555E-2</v>
      </c>
      <c r="T113" s="21" t="e">
        <f>VLOOKUP(C113,[1]Xips_FCTRI!$B$2:$K$274,10,FALSE)</f>
        <v>#N/A</v>
      </c>
      <c r="U113" s="22"/>
      <c r="V113" s="23"/>
      <c r="W113" s="24"/>
      <c r="X113" s="25"/>
      <c r="Y113" s="26"/>
      <c r="Z113" s="27">
        <v>6.6759259259259254E-2</v>
      </c>
      <c r="AA113" s="28">
        <v>6.6759259259259254E-2</v>
      </c>
      <c r="AB113" s="29">
        <v>7</v>
      </c>
      <c r="AC113" s="71"/>
    </row>
    <row r="114" spans="1:29" x14ac:dyDescent="0.25">
      <c r="A114" s="15" t="s">
        <v>82</v>
      </c>
      <c r="B114" s="15" t="s">
        <v>28</v>
      </c>
      <c r="C114" s="15">
        <v>8029</v>
      </c>
      <c r="D114" s="16" t="s">
        <v>29</v>
      </c>
      <c r="E114" s="15" t="s">
        <v>83</v>
      </c>
      <c r="F114" s="15" t="s">
        <v>84</v>
      </c>
      <c r="G114" s="17" t="s">
        <v>71</v>
      </c>
      <c r="H114" s="17" t="str">
        <f>I114</f>
        <v>F</v>
      </c>
      <c r="I114" s="17" t="s">
        <v>33</v>
      </c>
      <c r="J114" s="18" t="s">
        <v>85</v>
      </c>
      <c r="K114" s="17">
        <v>60000</v>
      </c>
      <c r="L114" s="17">
        <v>4591850</v>
      </c>
      <c r="M114" s="19">
        <f>((L114-K114)/60000)/1440</f>
        <v>5.2451967592592595E-2</v>
      </c>
      <c r="N114" s="17">
        <v>5344800</v>
      </c>
      <c r="O114" s="20">
        <f>(N114-K114)/60000/1440</f>
        <v>6.1166666666666668E-2</v>
      </c>
      <c r="P114" s="17">
        <v>4647700</v>
      </c>
      <c r="Q114" s="19">
        <f>(P114-K114)/60000/1440</f>
        <v>5.3098379629629634E-2</v>
      </c>
      <c r="R114" s="17">
        <v>5384550</v>
      </c>
      <c r="S114" s="20">
        <f>(R114-K114)/60000/1440</f>
        <v>6.1626736111111115E-2</v>
      </c>
      <c r="T114" s="21">
        <f>VLOOKUP(C114,[1]Xips_FCTRI!$B$2:$K$274,10,FALSE)</f>
        <v>2.2337962962963E-2</v>
      </c>
      <c r="U114" s="22" t="e">
        <f>M114-T115-T116</f>
        <v>#N/A</v>
      </c>
      <c r="V114" s="23">
        <f>(Q114-M114)</f>
        <v>6.4641203703703909E-4</v>
      </c>
      <c r="W114" s="24">
        <f>(O114-Q114)</f>
        <v>8.0682870370370335E-3</v>
      </c>
      <c r="X114" s="25">
        <f>(S114-O114)</f>
        <v>4.6006944444444697E-4</v>
      </c>
      <c r="Y114" s="26" t="e">
        <f>T114-SUM(U114:X114)</f>
        <v>#N/A</v>
      </c>
      <c r="Z114" s="27" t="e">
        <f>SUM(T114:T116)</f>
        <v>#N/A</v>
      </c>
      <c r="AA114" s="28">
        <v>6.6296296296296298E-2</v>
      </c>
      <c r="AB114" s="29">
        <v>7</v>
      </c>
      <c r="AC114" s="71"/>
    </row>
    <row r="115" spans="1:29" x14ac:dyDescent="0.25">
      <c r="A115" s="15" t="s">
        <v>580</v>
      </c>
      <c r="B115" s="15" t="s">
        <v>373</v>
      </c>
      <c r="C115" s="15">
        <v>8123</v>
      </c>
      <c r="D115" s="16" t="s">
        <v>374</v>
      </c>
      <c r="E115" s="15" t="s">
        <v>581</v>
      </c>
      <c r="F115" s="15" t="s">
        <v>582</v>
      </c>
      <c r="G115" s="17" t="s">
        <v>169</v>
      </c>
      <c r="H115" s="17" t="str">
        <f>I115</f>
        <v>M</v>
      </c>
      <c r="I115" s="17" t="s">
        <v>170</v>
      </c>
      <c r="J115" s="18" t="s">
        <v>583</v>
      </c>
      <c r="K115" s="17">
        <v>120000</v>
      </c>
      <c r="L115" s="17">
        <v>5519950</v>
      </c>
      <c r="M115" s="19">
        <f>((L115-K115)/60000)/1440</f>
        <v>6.2499421296296299E-2</v>
      </c>
      <c r="N115" s="17">
        <v>6234450</v>
      </c>
      <c r="O115" s="20">
        <f>(N115-K115)/60000/1440</f>
        <v>7.0769097222222216E-2</v>
      </c>
      <c r="P115" s="17">
        <v>5615750</v>
      </c>
      <c r="Q115" s="19">
        <f>(P115-K115)/60000/1440</f>
        <v>6.3608217592592595E-2</v>
      </c>
      <c r="R115" s="17">
        <v>6314800</v>
      </c>
      <c r="S115" s="20">
        <f>(R115-K115)/60000/1440</f>
        <v>7.1699074074074082E-2</v>
      </c>
      <c r="T115" s="21" t="e">
        <f>VLOOKUP(C115,[1]Xips_FCTRI!$B$2:$K$274,10,FALSE)</f>
        <v>#N/A</v>
      </c>
      <c r="U115" s="22"/>
      <c r="V115" s="23"/>
      <c r="W115" s="24"/>
      <c r="X115" s="25"/>
      <c r="Y115" s="26"/>
      <c r="Z115" s="27">
        <v>7.3333333333333334E-2</v>
      </c>
      <c r="AA115" s="28">
        <f>Z115</f>
        <v>7.3333333333333334E-2</v>
      </c>
      <c r="AB115" s="29">
        <v>25</v>
      </c>
      <c r="AC115" s="71"/>
    </row>
    <row r="116" spans="1:29" x14ac:dyDescent="0.25">
      <c r="A116" s="15" t="s">
        <v>260</v>
      </c>
      <c r="B116" s="15" t="s">
        <v>28</v>
      </c>
      <c r="C116" s="15">
        <v>808</v>
      </c>
      <c r="D116" s="16" t="s">
        <v>166</v>
      </c>
      <c r="E116" s="15" t="s">
        <v>178</v>
      </c>
      <c r="F116" s="15" t="s">
        <v>265</v>
      </c>
      <c r="G116" s="17" t="s">
        <v>169</v>
      </c>
      <c r="H116" s="17" t="str">
        <f>I116</f>
        <v>M</v>
      </c>
      <c r="I116" s="17" t="s">
        <v>170</v>
      </c>
      <c r="J116" s="18" t="s">
        <v>263</v>
      </c>
      <c r="K116" s="17">
        <v>0</v>
      </c>
      <c r="L116" s="17">
        <v>501600</v>
      </c>
      <c r="M116" s="19">
        <f>((L116-K116)/60000)/1440</f>
        <v>5.8055555555555551E-3</v>
      </c>
      <c r="N116" s="17">
        <v>1140900</v>
      </c>
      <c r="O116" s="20">
        <f>(N116-K116)/60000/1440</f>
        <v>1.3204861111111112E-2</v>
      </c>
      <c r="P116" s="17">
        <v>536350</v>
      </c>
      <c r="Q116" s="19">
        <f>(P116-K116)/60000/1440</f>
        <v>6.2077546296296299E-3</v>
      </c>
      <c r="R116" s="17">
        <v>1173700</v>
      </c>
      <c r="S116" s="20">
        <f>(R116-K116)/60000/1440</f>
        <v>1.3584490740740741E-2</v>
      </c>
      <c r="T116" s="21">
        <f>VLOOKUP(C116,[1]Xips_FCTRI!$B$2:$K$274,10,FALSE)</f>
        <v>1.6956018518518499E-2</v>
      </c>
      <c r="U116" s="22">
        <f>M116</f>
        <v>5.8055555555555551E-3</v>
      </c>
      <c r="V116" s="23">
        <f>(Q116-M116)</f>
        <v>4.0219907407407478E-4</v>
      </c>
      <c r="W116" s="24">
        <f>(O116-Q116)</f>
        <v>6.9971064814814818E-3</v>
      </c>
      <c r="X116" s="25">
        <f>(S116-O116)</f>
        <v>3.7962962962962907E-4</v>
      </c>
      <c r="Y116" s="26">
        <f>T116-SUM(U116:X116)</f>
        <v>3.371527777777758E-3</v>
      </c>
      <c r="Z116" s="27" t="e">
        <f>SUM(T114:T116)</f>
        <v>#N/A</v>
      </c>
      <c r="AA116" s="28">
        <f>AA114</f>
        <v>6.6296296296296298E-2</v>
      </c>
      <c r="AB116" s="29">
        <v>15</v>
      </c>
      <c r="AC116" s="71"/>
    </row>
    <row r="117" spans="1:29" x14ac:dyDescent="0.25">
      <c r="A117" s="15" t="s">
        <v>252</v>
      </c>
      <c r="B117" s="15" t="s">
        <v>28</v>
      </c>
      <c r="C117" s="15">
        <v>2244</v>
      </c>
      <c r="D117" s="16" t="s">
        <v>166</v>
      </c>
      <c r="E117" s="15" t="s">
        <v>253</v>
      </c>
      <c r="F117" s="15" t="s">
        <v>254</v>
      </c>
      <c r="G117" s="17" t="s">
        <v>169</v>
      </c>
      <c r="H117" s="17" t="str">
        <f>I117</f>
        <v>M</v>
      </c>
      <c r="I117" s="17" t="s">
        <v>170</v>
      </c>
      <c r="J117" s="18" t="s">
        <v>255</v>
      </c>
      <c r="K117" s="17">
        <v>0</v>
      </c>
      <c r="L117" s="17">
        <v>3780400</v>
      </c>
      <c r="M117" s="19">
        <f>((L117-K117)/60000)/1440</f>
        <v>4.3754629629629629E-2</v>
      </c>
      <c r="N117" s="17">
        <v>4456900</v>
      </c>
      <c r="O117" s="20">
        <f>(N117-K117)/60000/1440</f>
        <v>5.1584490740740743E-2</v>
      </c>
      <c r="P117" s="17">
        <v>3818500</v>
      </c>
      <c r="Q117" s="19">
        <f>(P117-K117)/60000/1440</f>
        <v>4.4195601851851854E-2</v>
      </c>
      <c r="R117" s="17">
        <v>4497050</v>
      </c>
      <c r="S117" s="20">
        <f>(R117-K117)/60000/1440</f>
        <v>5.2049189814814815E-2</v>
      </c>
      <c r="T117" s="21">
        <f>VLOOKUP(C117,[1]Xips_FCTRI!$B$2:$K$274,10,FALSE)</f>
        <v>2.0115740740740701E-2</v>
      </c>
      <c r="U117" s="22">
        <f>M117-T118-T119</f>
        <v>-3.097222222222272E-3</v>
      </c>
      <c r="V117" s="23">
        <f>(Q117-M117)</f>
        <v>4.4097222222222454E-4</v>
      </c>
      <c r="W117" s="24">
        <f>(O117-Q117)</f>
        <v>7.3888888888888893E-3</v>
      </c>
      <c r="X117" s="25">
        <f>(S117-O117)</f>
        <v>4.6469907407407224E-4</v>
      </c>
      <c r="Y117" s="26">
        <f>T117-SUM(U117:X117)</f>
        <v>1.4918402777777787E-2</v>
      </c>
      <c r="Z117" s="27">
        <f>SUM(T117:T119)</f>
        <v>6.6967592592592606E-2</v>
      </c>
      <c r="AA117" s="30">
        <v>5.634259259259259E-2</v>
      </c>
      <c r="AB117" s="29">
        <v>14</v>
      </c>
      <c r="AC117" s="71"/>
    </row>
    <row r="118" spans="1:29" x14ac:dyDescent="0.25">
      <c r="A118" s="15" t="s">
        <v>426</v>
      </c>
      <c r="B118" s="15" t="s">
        <v>373</v>
      </c>
      <c r="C118" s="15">
        <v>7046</v>
      </c>
      <c r="D118" s="16" t="s">
        <v>374</v>
      </c>
      <c r="E118" s="15" t="s">
        <v>427</v>
      </c>
      <c r="F118" s="15" t="s">
        <v>428</v>
      </c>
      <c r="G118" s="17" t="s">
        <v>45</v>
      </c>
      <c r="H118" s="17" t="str">
        <f>I118</f>
        <v>F</v>
      </c>
      <c r="I118" s="17" t="s">
        <v>33</v>
      </c>
      <c r="J118" s="18" t="s">
        <v>166</v>
      </c>
      <c r="K118" s="17">
        <v>120000</v>
      </c>
      <c r="L118" s="17">
        <v>5989350</v>
      </c>
      <c r="M118" s="19">
        <f>((L118-K118)/60000)/1440</f>
        <v>6.7932291666666672E-2</v>
      </c>
      <c r="N118" s="17">
        <v>6904700</v>
      </c>
      <c r="O118" s="20">
        <f>(N118-K118)/60000/1440</f>
        <v>7.8526620370370365E-2</v>
      </c>
      <c r="P118" s="17">
        <v>6058800</v>
      </c>
      <c r="Q118" s="19">
        <f>(P118-K118)/60000/1440</f>
        <v>6.8736111111111109E-2</v>
      </c>
      <c r="R118" s="17">
        <v>6959800</v>
      </c>
      <c r="S118" s="20">
        <f>(R118-K118)/60000/1440</f>
        <v>7.9164351851851861E-2</v>
      </c>
      <c r="T118" s="21">
        <f>VLOOKUP(C118,[1]Xips_FCTRI!$B$2:$K$274,10,FALSE)</f>
        <v>2.7951388888888901E-2</v>
      </c>
      <c r="U118" s="22">
        <f>M118-T119-T120</f>
        <v>3.0409143518518471E-2</v>
      </c>
      <c r="V118" s="23">
        <f>(Q118-M118)</f>
        <v>8.0381944444443687E-4</v>
      </c>
      <c r="W118" s="24">
        <f>(O118-Q118)</f>
        <v>9.7905092592592557E-3</v>
      </c>
      <c r="X118" s="25">
        <f>(S118-O118)</f>
        <v>6.3773148148149605E-4</v>
      </c>
      <c r="Y118" s="26">
        <f>T118-SUM(U118:X118)</f>
        <v>-1.3689814814814759E-2</v>
      </c>
      <c r="Z118" s="27">
        <f>SUM(T118:T120)</f>
        <v>6.5474537037037095E-2</v>
      </c>
      <c r="AA118" s="28">
        <v>8.5092592592592595E-2</v>
      </c>
      <c r="AB118" s="29">
        <v>9</v>
      </c>
      <c r="AC118" s="71"/>
    </row>
    <row r="119" spans="1:29" x14ac:dyDescent="0.25">
      <c r="A119" s="15" t="s">
        <v>90</v>
      </c>
      <c r="B119" s="15" t="s">
        <v>28</v>
      </c>
      <c r="C119" s="15">
        <v>2755</v>
      </c>
      <c r="D119" s="16" t="s">
        <v>166</v>
      </c>
      <c r="E119" s="15" t="s">
        <v>224</v>
      </c>
      <c r="F119" s="15" t="s">
        <v>250</v>
      </c>
      <c r="G119" s="17" t="s">
        <v>169</v>
      </c>
      <c r="H119" s="17" t="str">
        <f>I119</f>
        <v>M</v>
      </c>
      <c r="I119" s="17" t="s">
        <v>170</v>
      </c>
      <c r="J119" s="18" t="s">
        <v>92</v>
      </c>
      <c r="K119" s="17">
        <v>0</v>
      </c>
      <c r="L119" s="17">
        <v>2150650</v>
      </c>
      <c r="M119" s="19">
        <f>((L119-K119)/60000)/1440</f>
        <v>2.4891782407407408E-2</v>
      </c>
      <c r="N119" s="17">
        <v>2824950</v>
      </c>
      <c r="O119" s="20">
        <f>(N119-K119)/60000/1440</f>
        <v>3.2696180555555558E-2</v>
      </c>
      <c r="P119" s="17">
        <v>2189650</v>
      </c>
      <c r="Q119" s="19">
        <f>(P119-K119)/60000/1440</f>
        <v>2.5343171296296294E-2</v>
      </c>
      <c r="R119" s="17">
        <v>2856550</v>
      </c>
      <c r="S119" s="20">
        <f>(R119-K119)/60000/1440</f>
        <v>3.3061921296296294E-2</v>
      </c>
      <c r="T119" s="21">
        <f>VLOOKUP(C119,[1]Xips_FCTRI!$B$2:$K$274,10,FALSE)</f>
        <v>1.8900462962963001E-2</v>
      </c>
      <c r="U119" s="22">
        <f>M119-T120</f>
        <v>6.2690972222222072E-3</v>
      </c>
      <c r="V119" s="23">
        <f>(Q119-M119)</f>
        <v>4.5138888888888659E-4</v>
      </c>
      <c r="W119" s="24">
        <f>(O119-Q119)</f>
        <v>7.353009259259264E-3</v>
      </c>
      <c r="X119" s="25">
        <f>(S119-O119)</f>
        <v>3.6574074074073593E-4</v>
      </c>
      <c r="Y119" s="26">
        <f>T119-SUM(U119:X119)</f>
        <v>4.4612268518519071E-3</v>
      </c>
      <c r="Z119" s="27">
        <f>SUM(T118:T120)</f>
        <v>6.5474537037037095E-2</v>
      </c>
      <c r="AA119" s="28">
        <f>AA118</f>
        <v>8.5092592592592595E-2</v>
      </c>
      <c r="AB119" s="29">
        <v>13</v>
      </c>
      <c r="AC119" s="71"/>
    </row>
    <row r="120" spans="1:29" x14ac:dyDescent="0.25">
      <c r="A120" s="15" t="s">
        <v>82</v>
      </c>
      <c r="B120" s="15" t="s">
        <v>28</v>
      </c>
      <c r="C120" s="15">
        <v>8512</v>
      </c>
      <c r="D120" s="16" t="s">
        <v>166</v>
      </c>
      <c r="E120" s="15" t="s">
        <v>237</v>
      </c>
      <c r="F120" s="15" t="s">
        <v>238</v>
      </c>
      <c r="G120" s="17" t="s">
        <v>169</v>
      </c>
      <c r="H120" s="17" t="str">
        <f>I120</f>
        <v>M</v>
      </c>
      <c r="I120" s="17" t="s">
        <v>170</v>
      </c>
      <c r="J120" s="18" t="s">
        <v>85</v>
      </c>
      <c r="K120" s="17">
        <v>0</v>
      </c>
      <c r="L120" s="17">
        <v>2179350</v>
      </c>
      <c r="M120" s="19">
        <f>((L120-K120)/60000)/1440</f>
        <v>2.5223958333333331E-2</v>
      </c>
      <c r="N120" s="17">
        <v>2822450</v>
      </c>
      <c r="O120" s="20">
        <f>(N120-K120)/60000/1440</f>
        <v>3.2667245370370371E-2</v>
      </c>
      <c r="P120" s="17">
        <v>2217350</v>
      </c>
      <c r="Q120" s="19">
        <f>(P120-K120)/60000/1440</f>
        <v>2.5663773148148147E-2</v>
      </c>
      <c r="R120" s="17">
        <v>2862700</v>
      </c>
      <c r="S120" s="20">
        <f>(R120-K120)/60000/1440</f>
        <v>3.3133101851851851E-2</v>
      </c>
      <c r="T120" s="21">
        <f>VLOOKUP(C120,[1]Xips_FCTRI!$B$2:$K$274,10,FALSE)</f>
        <v>1.86226851851852E-2</v>
      </c>
      <c r="U120" s="22">
        <f>M120-T121</f>
        <v>5.4091435185185319E-3</v>
      </c>
      <c r="V120" s="23">
        <f>(Q120-M120)</f>
        <v>4.3981481481481649E-4</v>
      </c>
      <c r="W120" s="24">
        <f>(O120-Q120)</f>
        <v>7.0034722222222234E-3</v>
      </c>
      <c r="X120" s="25">
        <f>(S120-O120)</f>
        <v>4.6585648148148029E-4</v>
      </c>
      <c r="Y120" s="26">
        <f>T120-SUM(U120:X120)</f>
        <v>5.3043981481481484E-3</v>
      </c>
      <c r="Z120" s="27">
        <f>SUM(T119:T121)</f>
        <v>5.7337962962963E-2</v>
      </c>
      <c r="AA120" s="28">
        <f>AA119</f>
        <v>8.5092592592592595E-2</v>
      </c>
      <c r="AB120" s="29">
        <v>11</v>
      </c>
      <c r="AC120" s="71"/>
    </row>
    <row r="121" spans="1:29" x14ac:dyDescent="0.25">
      <c r="A121" s="15" t="s">
        <v>74</v>
      </c>
      <c r="B121" s="15" t="s">
        <v>28</v>
      </c>
      <c r="C121" s="15">
        <v>4215</v>
      </c>
      <c r="D121" s="16" t="s">
        <v>166</v>
      </c>
      <c r="E121" s="15" t="s">
        <v>198</v>
      </c>
      <c r="F121" s="15" t="s">
        <v>278</v>
      </c>
      <c r="G121" s="17" t="s">
        <v>169</v>
      </c>
      <c r="H121" s="17" t="str">
        <f>I121</f>
        <v>M</v>
      </c>
      <c r="I121" s="17" t="s">
        <v>170</v>
      </c>
      <c r="J121" s="18" t="s">
        <v>77</v>
      </c>
      <c r="K121" s="17">
        <v>0</v>
      </c>
      <c r="L121" s="17">
        <v>3902550</v>
      </c>
      <c r="M121" s="19">
        <f>((L121-K121)/60000)/1440</f>
        <v>4.5168402777777783E-2</v>
      </c>
      <c r="N121" s="17">
        <v>4554850</v>
      </c>
      <c r="O121" s="20">
        <f>(N121-K121)/60000/1440</f>
        <v>5.2718171296296301E-2</v>
      </c>
      <c r="P121" s="17">
        <v>3941450</v>
      </c>
      <c r="Q121" s="19">
        <f>(P121-K121)/60000/1440</f>
        <v>4.5618634259259258E-2</v>
      </c>
      <c r="R121" s="17">
        <v>4590050</v>
      </c>
      <c r="S121" s="20">
        <f>(R121-K121)/60000/1440</f>
        <v>5.3125578703703706E-2</v>
      </c>
      <c r="T121" s="21">
        <f>VLOOKUP(C121,[1]Xips_FCTRI!$B$2:$K$274,10,FALSE)</f>
        <v>1.9814814814814799E-2</v>
      </c>
      <c r="U121" s="22" t="e">
        <f>M121-T122-T123</f>
        <v>#N/A</v>
      </c>
      <c r="V121" s="23">
        <f>(Q121-M121)</f>
        <v>4.5023148148147507E-4</v>
      </c>
      <c r="W121" s="24">
        <f>(O121-Q121)</f>
        <v>7.0995370370370431E-3</v>
      </c>
      <c r="X121" s="25">
        <f>(S121-O121)</f>
        <v>4.0740740740740494E-4</v>
      </c>
      <c r="Y121" s="26" t="e">
        <f>T121-SUM(U121:X121)</f>
        <v>#N/A</v>
      </c>
      <c r="Z121" s="27" t="e">
        <f>SUM(T121:T123)</f>
        <v>#N/A</v>
      </c>
      <c r="AA121" s="30">
        <v>5.7395833333333333E-2</v>
      </c>
      <c r="AB121" s="29">
        <v>18</v>
      </c>
      <c r="AC121" s="71"/>
    </row>
    <row r="122" spans="1:29" x14ac:dyDescent="0.25">
      <c r="A122" s="15" t="s">
        <v>580</v>
      </c>
      <c r="B122" s="15" t="s">
        <v>373</v>
      </c>
      <c r="C122" s="15">
        <v>8160</v>
      </c>
      <c r="D122" s="16" t="s">
        <v>374</v>
      </c>
      <c r="E122" s="15" t="s">
        <v>584</v>
      </c>
      <c r="F122" s="15" t="s">
        <v>585</v>
      </c>
      <c r="G122" s="17" t="s">
        <v>169</v>
      </c>
      <c r="H122" s="17" t="str">
        <f>I122</f>
        <v>M</v>
      </c>
      <c r="I122" s="17" t="s">
        <v>170</v>
      </c>
      <c r="J122" s="18" t="s">
        <v>583</v>
      </c>
      <c r="K122" s="17">
        <v>120000</v>
      </c>
      <c r="L122" s="17">
        <v>3179700</v>
      </c>
      <c r="M122" s="19">
        <f>((L122-K122)/60000)/1440</f>
        <v>3.5413194444444442E-2</v>
      </c>
      <c r="N122" s="17">
        <v>4012450</v>
      </c>
      <c r="O122" s="20">
        <f>(N122-K122)/60000/1440</f>
        <v>4.5051504629629632E-2</v>
      </c>
      <c r="P122" s="17">
        <v>3261600</v>
      </c>
      <c r="Q122" s="19">
        <f>(P122-K122)/60000/1440</f>
        <v>3.6361111111111108E-2</v>
      </c>
      <c r="R122" s="17">
        <v>4103700</v>
      </c>
      <c r="S122" s="20">
        <f>(R122-K122)/60000/1440</f>
        <v>4.6107638888888886E-2</v>
      </c>
      <c r="T122" s="21" t="e">
        <f>VLOOKUP(C122,[1]Xips_FCTRI!$B$2:$K$274,10,FALSE)</f>
        <v>#N/A</v>
      </c>
      <c r="U122" s="22"/>
      <c r="V122" s="23"/>
      <c r="W122" s="24"/>
      <c r="X122" s="25"/>
      <c r="Y122" s="26"/>
      <c r="Z122" s="27">
        <v>7.3333333333333334E-2</v>
      </c>
      <c r="AA122" s="28">
        <f>Z122</f>
        <v>7.3333333333333334E-2</v>
      </c>
      <c r="AB122" s="29">
        <v>25</v>
      </c>
      <c r="AC122" s="71"/>
    </row>
    <row r="123" spans="1:29" x14ac:dyDescent="0.25">
      <c r="A123" s="15" t="s">
        <v>419</v>
      </c>
      <c r="B123" s="15" t="s">
        <v>373</v>
      </c>
      <c r="C123" s="15">
        <v>8529</v>
      </c>
      <c r="D123" s="16" t="s">
        <v>374</v>
      </c>
      <c r="E123" s="15" t="s">
        <v>424</v>
      </c>
      <c r="F123" s="15" t="s">
        <v>425</v>
      </c>
      <c r="G123" s="17" t="s">
        <v>45</v>
      </c>
      <c r="H123" s="17" t="str">
        <f>I123</f>
        <v>F</v>
      </c>
      <c r="I123" s="17" t="s">
        <v>33</v>
      </c>
      <c r="J123" s="18" t="s">
        <v>29</v>
      </c>
      <c r="K123" s="17">
        <v>120000</v>
      </c>
      <c r="L123" s="17">
        <v>970950</v>
      </c>
      <c r="M123" s="19">
        <f>((L123-K123)/60000)/1440</f>
        <v>9.8489583333333328E-3</v>
      </c>
      <c r="N123" s="17">
        <v>1812900</v>
      </c>
      <c r="O123" s="20">
        <f>(N123-K123)/60000/1440</f>
        <v>1.959375E-2</v>
      </c>
      <c r="P123" s="17">
        <v>1020600</v>
      </c>
      <c r="Q123" s="19">
        <f>(P123-K123)/60000/1440</f>
        <v>1.0423611111111111E-2</v>
      </c>
      <c r="R123" s="17">
        <v>1865200</v>
      </c>
      <c r="S123" s="20">
        <f>(R123-K123)/60000/1440</f>
        <v>2.0199074074074074E-2</v>
      </c>
      <c r="T123" s="21">
        <f>VLOOKUP(C123,[1]Xips_FCTRI!$B$2:$K$274,10,FALSE)</f>
        <v>2.55324074074074E-2</v>
      </c>
      <c r="U123" s="22">
        <f>M123</f>
        <v>9.8489583333333328E-3</v>
      </c>
      <c r="V123" s="23">
        <f>(Q123-M123)</f>
        <v>5.746527777777781E-4</v>
      </c>
      <c r="W123" s="24">
        <f>(O123-Q123)</f>
        <v>9.1701388888888891E-3</v>
      </c>
      <c r="X123" s="25">
        <f>(S123-O123)</f>
        <v>6.053240740740741E-4</v>
      </c>
      <c r="Y123" s="26">
        <f>T123-SUM(U123:X123)</f>
        <v>5.3333333333333253E-3</v>
      </c>
      <c r="Z123" s="27" t="e">
        <f>SUM(T121:T123)</f>
        <v>#N/A</v>
      </c>
      <c r="AA123" s="28">
        <f>AA121</f>
        <v>5.7395833333333333E-2</v>
      </c>
      <c r="AB123" s="29">
        <v>8</v>
      </c>
      <c r="AC123" s="71"/>
    </row>
    <row r="124" spans="1:29" x14ac:dyDescent="0.25">
      <c r="A124" s="15" t="s">
        <v>74</v>
      </c>
      <c r="B124" s="15" t="s">
        <v>28</v>
      </c>
      <c r="C124" s="15">
        <v>4690</v>
      </c>
      <c r="D124" s="16" t="s">
        <v>166</v>
      </c>
      <c r="E124" s="15" t="s">
        <v>206</v>
      </c>
      <c r="F124" s="15" t="s">
        <v>279</v>
      </c>
      <c r="G124" s="17" t="s">
        <v>169</v>
      </c>
      <c r="H124" s="17" t="str">
        <f>I124</f>
        <v>M</v>
      </c>
      <c r="I124" s="17" t="s">
        <v>170</v>
      </c>
      <c r="J124" s="18" t="s">
        <v>77</v>
      </c>
      <c r="K124" s="17">
        <v>0</v>
      </c>
      <c r="L124" s="17">
        <v>2198250</v>
      </c>
      <c r="M124" s="19">
        <f>((L124-K124)/60000)/1440</f>
        <v>2.5442708333333335E-2</v>
      </c>
      <c r="N124" s="17">
        <v>2869250</v>
      </c>
      <c r="O124" s="20">
        <f>(N124-K124)/60000/1440</f>
        <v>3.3208912037037033E-2</v>
      </c>
      <c r="P124" s="17">
        <v>2235600</v>
      </c>
      <c r="Q124" s="19">
        <f>(P124-K124)/60000/1440</f>
        <v>2.5874999999999999E-2</v>
      </c>
      <c r="R124" s="17">
        <v>2914400</v>
      </c>
      <c r="S124" s="20">
        <f>(R124-K124)/60000/1440</f>
        <v>3.373148148148148E-2</v>
      </c>
      <c r="T124" s="21">
        <f>VLOOKUP(C124,[1]Xips_FCTRI!$B$2:$K$274,10,FALSE)</f>
        <v>1.9675925925925899E-2</v>
      </c>
      <c r="U124" s="22">
        <f>M124-T125</f>
        <v>4.6788194444444334E-3</v>
      </c>
      <c r="V124" s="23">
        <f>(Q124-M124)</f>
        <v>4.3229166666666416E-4</v>
      </c>
      <c r="W124" s="24">
        <f>(O124-Q124)</f>
        <v>7.3339120370370346E-3</v>
      </c>
      <c r="X124" s="25">
        <f>(S124-O124)</f>
        <v>5.2256944444444703E-4</v>
      </c>
      <c r="Y124" s="26">
        <f>T124-SUM(U124:X124)</f>
        <v>6.7083333333333196E-3</v>
      </c>
      <c r="Z124" s="27">
        <f>SUM(T123:T125)</f>
        <v>6.5972222222222196E-2</v>
      </c>
      <c r="AA124" s="28">
        <f>AA123</f>
        <v>5.7395833333333333E-2</v>
      </c>
      <c r="AB124" s="29">
        <v>18</v>
      </c>
      <c r="AC124" s="71"/>
    </row>
    <row r="125" spans="1:29" x14ac:dyDescent="0.25">
      <c r="A125" s="15" t="s">
        <v>327</v>
      </c>
      <c r="B125" s="15" t="s">
        <v>28</v>
      </c>
      <c r="C125" s="15">
        <v>4610</v>
      </c>
      <c r="D125" s="16" t="s">
        <v>166</v>
      </c>
      <c r="E125" s="15" t="s">
        <v>330</v>
      </c>
      <c r="F125" s="15" t="s">
        <v>331</v>
      </c>
      <c r="G125" s="17" t="s">
        <v>175</v>
      </c>
      <c r="H125" s="17" t="str">
        <f>I125</f>
        <v>M</v>
      </c>
      <c r="I125" s="17" t="s">
        <v>170</v>
      </c>
      <c r="J125" s="18" t="s">
        <v>329</v>
      </c>
      <c r="K125" s="17">
        <v>0</v>
      </c>
      <c r="L125" s="17">
        <v>2346950</v>
      </c>
      <c r="M125" s="19">
        <f>((L125-K125)/60000)/1440</f>
        <v>2.7163773148148149E-2</v>
      </c>
      <c r="N125" s="17">
        <v>3056650</v>
      </c>
      <c r="O125" s="20">
        <f>(N125-K125)/60000/1440</f>
        <v>3.537789351851852E-2</v>
      </c>
      <c r="P125" s="17">
        <v>2388950</v>
      </c>
      <c r="Q125" s="19">
        <f>(P125-K125)/60000/1440</f>
        <v>2.7649884259259256E-2</v>
      </c>
      <c r="R125" s="17">
        <v>3098800</v>
      </c>
      <c r="S125" s="20">
        <f>(R125-K125)/60000/1440</f>
        <v>3.586574074074074E-2</v>
      </c>
      <c r="T125" s="21">
        <f>VLOOKUP(C125,[1]Xips_FCTRI!$B$2:$K$274,10,FALSE)</f>
        <v>2.0763888888888901E-2</v>
      </c>
      <c r="U125" s="22">
        <f>M125-T126</f>
        <v>7.7656250000000503E-3</v>
      </c>
      <c r="V125" s="23">
        <f>(Q125-M125)</f>
        <v>4.861111111111073E-4</v>
      </c>
      <c r="W125" s="24">
        <f>(O125-Q125)</f>
        <v>7.7280092592592643E-3</v>
      </c>
      <c r="X125" s="25">
        <f>(S125-O125)</f>
        <v>4.8784722222221938E-4</v>
      </c>
      <c r="Y125" s="26">
        <f>T125-SUM(U125:X125)</f>
        <v>4.2962962962962599E-3</v>
      </c>
      <c r="Z125" s="27">
        <f>SUM(T124:T126)</f>
        <v>5.9837962962962898E-2</v>
      </c>
      <c r="AA125" s="28">
        <f>AA124</f>
        <v>5.7395833333333333E-2</v>
      </c>
      <c r="AB125" s="29">
        <v>28</v>
      </c>
      <c r="AC125" s="71"/>
    </row>
    <row r="126" spans="1:29" x14ac:dyDescent="0.25">
      <c r="A126" s="15" t="s">
        <v>327</v>
      </c>
      <c r="B126" s="15" t="s">
        <v>28</v>
      </c>
      <c r="C126" s="15">
        <v>1274</v>
      </c>
      <c r="D126" s="16" t="s">
        <v>166</v>
      </c>
      <c r="E126" s="15" t="s">
        <v>332</v>
      </c>
      <c r="F126" s="15" t="s">
        <v>333</v>
      </c>
      <c r="G126" s="17" t="s">
        <v>180</v>
      </c>
      <c r="H126" s="17" t="str">
        <f>I126</f>
        <v>M</v>
      </c>
      <c r="I126" s="17" t="s">
        <v>170</v>
      </c>
      <c r="J126" s="18" t="s">
        <v>329</v>
      </c>
      <c r="K126" s="17">
        <v>0</v>
      </c>
      <c r="L126" s="17">
        <v>621950</v>
      </c>
      <c r="M126" s="19">
        <f>((L126-K126)/60000)/1440</f>
        <v>7.1984953703703699E-3</v>
      </c>
      <c r="N126" s="17">
        <v>1277050</v>
      </c>
      <c r="O126" s="20">
        <f>(N126-K126)/60000/1440</f>
        <v>1.4780671296296297E-2</v>
      </c>
      <c r="P126" s="17">
        <v>660850</v>
      </c>
      <c r="Q126" s="19">
        <f>(P126-K126)/60000/1440</f>
        <v>7.6487268518518519E-3</v>
      </c>
      <c r="R126" s="17">
        <v>1317150</v>
      </c>
      <c r="S126" s="20">
        <f>(R126-K126)/60000/1440</f>
        <v>1.5244791666666667E-2</v>
      </c>
      <c r="T126" s="21">
        <f>VLOOKUP(C126,[1]Xips_FCTRI!$B$2:$K$274,10,FALSE)</f>
        <v>1.9398148148148098E-2</v>
      </c>
      <c r="U126" s="22">
        <f>M126</f>
        <v>7.1984953703703699E-3</v>
      </c>
      <c r="V126" s="23">
        <f>(Q126-M126)</f>
        <v>4.5023148148148201E-4</v>
      </c>
      <c r="W126" s="24">
        <f>(O126-Q126)</f>
        <v>7.1319444444444451E-3</v>
      </c>
      <c r="X126" s="25">
        <f>(S126-O126)</f>
        <v>4.6412037037036995E-4</v>
      </c>
      <c r="Y126" s="26">
        <f>T126-SUM(U126:X126)</f>
        <v>4.1533564814814315E-3</v>
      </c>
      <c r="Z126" s="27">
        <f>SUM(T124:T126)</f>
        <v>5.9837962962962898E-2</v>
      </c>
      <c r="AA126" s="28">
        <f>AA124</f>
        <v>5.7395833333333333E-2</v>
      </c>
      <c r="AB126" s="29">
        <v>28</v>
      </c>
      <c r="AC126" s="71"/>
    </row>
    <row r="127" spans="1:29" x14ac:dyDescent="0.25">
      <c r="A127" s="15" t="s">
        <v>504</v>
      </c>
      <c r="B127" s="15" t="s">
        <v>373</v>
      </c>
      <c r="C127" s="15">
        <v>8179</v>
      </c>
      <c r="D127" s="16" t="s">
        <v>374</v>
      </c>
      <c r="E127" s="15" t="s">
        <v>206</v>
      </c>
      <c r="F127" s="15" t="s">
        <v>505</v>
      </c>
      <c r="G127" s="17" t="s">
        <v>169</v>
      </c>
      <c r="H127" s="17" t="str">
        <f>I127</f>
        <v>M</v>
      </c>
      <c r="I127" s="17" t="s">
        <v>170</v>
      </c>
      <c r="J127" s="18" t="s">
        <v>506</v>
      </c>
      <c r="K127" s="17">
        <v>120000</v>
      </c>
      <c r="L127" s="17">
        <v>4483850</v>
      </c>
      <c r="M127" s="19">
        <f>((L127-K127)/60000)/1440</f>
        <v>5.0507523148148152E-2</v>
      </c>
      <c r="N127" s="17">
        <v>5276450</v>
      </c>
      <c r="O127" s="20">
        <f>(N127-K127)/60000/1440</f>
        <v>5.9681134259259257E-2</v>
      </c>
      <c r="P127" s="17">
        <v>4551200</v>
      </c>
      <c r="Q127" s="19">
        <f>(P127-K127)/60000/1440</f>
        <v>5.1287037037037041E-2</v>
      </c>
      <c r="R127" s="17">
        <v>5316950</v>
      </c>
      <c r="S127" s="20">
        <f>(R127-K127)/60000/1440</f>
        <v>6.0149884259259254E-2</v>
      </c>
      <c r="T127" s="21">
        <f>VLOOKUP(C127,[1]Xips_FCTRI!$B$2:$K$274,10,FALSE)</f>
        <v>2.2152777777777799E-2</v>
      </c>
      <c r="U127" s="22">
        <f>M127-T128-T129</f>
        <v>5.2413194444444547E-3</v>
      </c>
      <c r="V127" s="23">
        <f>(Q127-M127)</f>
        <v>7.7951388888888862E-4</v>
      </c>
      <c r="W127" s="24">
        <f>(O127-Q127)</f>
        <v>8.394097222222216E-3</v>
      </c>
      <c r="X127" s="25">
        <f>(S127-O127)</f>
        <v>4.6874999999999695E-4</v>
      </c>
      <c r="Y127" s="26">
        <f>T127-SUM(U127:X127)</f>
        <v>7.2690972222222427E-3</v>
      </c>
      <c r="Z127" s="27">
        <f>SUM(T127:T129)</f>
        <v>6.7418981481481496E-2</v>
      </c>
      <c r="AA127" s="28">
        <v>6.4189814814814811E-2</v>
      </c>
      <c r="AB127" s="29">
        <v>13</v>
      </c>
      <c r="AC127" s="71"/>
    </row>
    <row r="128" spans="1:29" x14ac:dyDescent="0.25">
      <c r="A128" s="15" t="s">
        <v>401</v>
      </c>
      <c r="B128" s="15" t="s">
        <v>373</v>
      </c>
      <c r="C128" s="15">
        <v>8541</v>
      </c>
      <c r="D128" s="16" t="s">
        <v>374</v>
      </c>
      <c r="E128" s="15" t="s">
        <v>405</v>
      </c>
      <c r="F128" s="15" t="s">
        <v>406</v>
      </c>
      <c r="G128" s="17" t="s">
        <v>45</v>
      </c>
      <c r="H128" s="17" t="str">
        <f>I128</f>
        <v>F</v>
      </c>
      <c r="I128" s="17" t="s">
        <v>33</v>
      </c>
      <c r="J128" s="18" t="s">
        <v>404</v>
      </c>
      <c r="K128" s="17">
        <v>120000</v>
      </c>
      <c r="L128" s="17">
        <v>2670900</v>
      </c>
      <c r="M128" s="19">
        <f>((L128-K128)/60000)/1440</f>
        <v>2.9524305555555557E-2</v>
      </c>
      <c r="N128" s="17">
        <v>3427900</v>
      </c>
      <c r="O128" s="20">
        <f>(N128-K128)/60000/1440</f>
        <v>3.8285879629629628E-2</v>
      </c>
      <c r="P128" s="17">
        <v>2744850</v>
      </c>
      <c r="Q128" s="19">
        <f>(P128-K128)/60000/1440</f>
        <v>3.0380208333333335E-2</v>
      </c>
      <c r="R128" s="17">
        <v>3488050</v>
      </c>
      <c r="S128" s="20">
        <f>(R128-K128)/60000/1440</f>
        <v>3.8982060185185186E-2</v>
      </c>
      <c r="T128" s="21">
        <f>VLOOKUP(C128,[1]Xips_FCTRI!$B$2:$K$274,10,FALSE)</f>
        <v>2.2569444444444399E-2</v>
      </c>
      <c r="U128" s="22">
        <f>M128-T129</f>
        <v>6.8275462962962587E-3</v>
      </c>
      <c r="V128" s="23">
        <f>(Q128-M128)</f>
        <v>8.5590277777777835E-4</v>
      </c>
      <c r="W128" s="24">
        <f>(O128-Q128)</f>
        <v>7.9056712962962926E-3</v>
      </c>
      <c r="X128" s="25">
        <f>(S128-O128)</f>
        <v>6.9618055555555752E-4</v>
      </c>
      <c r="Y128" s="26">
        <f>T128-SUM(U128:X128)</f>
        <v>6.2841435185185118E-3</v>
      </c>
      <c r="Z128" s="27">
        <f>SUM(T127:T129)</f>
        <v>6.7418981481481496E-2</v>
      </c>
      <c r="AA128" s="28">
        <f>AA127</f>
        <v>6.4189814814814811E-2</v>
      </c>
      <c r="AB128" s="29">
        <v>5</v>
      </c>
      <c r="AC128" s="71"/>
    </row>
    <row r="129" spans="1:29" x14ac:dyDescent="0.25">
      <c r="A129" s="15" t="s">
        <v>90</v>
      </c>
      <c r="B129" s="15" t="s">
        <v>28</v>
      </c>
      <c r="C129" s="15">
        <v>3789</v>
      </c>
      <c r="D129" s="16" t="s">
        <v>29</v>
      </c>
      <c r="E129" s="15" t="s">
        <v>67</v>
      </c>
      <c r="F129" s="15" t="s">
        <v>93</v>
      </c>
      <c r="G129" s="17" t="s">
        <v>45</v>
      </c>
      <c r="H129" s="17" t="str">
        <f>I129</f>
        <v>F</v>
      </c>
      <c r="I129" s="17" t="s">
        <v>33</v>
      </c>
      <c r="J129" s="18" t="s">
        <v>92</v>
      </c>
      <c r="K129" s="17">
        <v>60000</v>
      </c>
      <c r="L129" s="17">
        <v>2756600</v>
      </c>
      <c r="M129" s="19">
        <f>((L129-K129)/60000)/1440</f>
        <v>3.1210648148148151E-2</v>
      </c>
      <c r="N129" s="17">
        <v>3502700</v>
      </c>
      <c r="O129" s="20">
        <f>(N129-K129)/60000/1440</f>
        <v>3.9846064814814813E-2</v>
      </c>
      <c r="P129" s="17">
        <v>2804800</v>
      </c>
      <c r="Q129" s="19">
        <f>(P129-K129)/60000/1440</f>
        <v>3.1768518518518522E-2</v>
      </c>
      <c r="R129" s="17">
        <v>3546050</v>
      </c>
      <c r="S129" s="20">
        <f>(R129-K129)/60000/1440</f>
        <v>4.0347800925925929E-2</v>
      </c>
      <c r="T129" s="21">
        <f>VLOOKUP(C129,[1]Xips_FCTRI!$B$2:$K$274,10,FALSE)</f>
        <v>2.2696759259259298E-2</v>
      </c>
      <c r="U129" s="22">
        <f>M129-T130</f>
        <v>1.134953703703705E-2</v>
      </c>
      <c r="V129" s="23">
        <f>(Q129-M129)</f>
        <v>5.5787037037037177E-4</v>
      </c>
      <c r="W129" s="24">
        <f>(O129-Q129)</f>
        <v>8.077546296296291E-3</v>
      </c>
      <c r="X129" s="25">
        <f>(S129-O129)</f>
        <v>5.0173611111111599E-4</v>
      </c>
      <c r="Y129" s="26">
        <f>T129-SUM(U129:X129)</f>
        <v>2.2100694444444693E-3</v>
      </c>
      <c r="Z129" s="27">
        <f>SUM(T128:T130)</f>
        <v>6.5127314814814791E-2</v>
      </c>
      <c r="AA129" s="28">
        <f>AA128</f>
        <v>6.4189814814814811E-2</v>
      </c>
      <c r="AB129" s="29">
        <v>8</v>
      </c>
      <c r="AC129" s="71"/>
    </row>
    <row r="130" spans="1:29" x14ac:dyDescent="0.25">
      <c r="A130" s="15" t="s">
        <v>347</v>
      </c>
      <c r="B130" s="15" t="s">
        <v>28</v>
      </c>
      <c r="C130" s="15">
        <v>1070</v>
      </c>
      <c r="D130" s="16" t="s">
        <v>166</v>
      </c>
      <c r="E130" s="15" t="s">
        <v>227</v>
      </c>
      <c r="F130" s="15" t="s">
        <v>348</v>
      </c>
      <c r="G130" s="17" t="s">
        <v>175</v>
      </c>
      <c r="H130" s="17" t="str">
        <f>I130</f>
        <v>M</v>
      </c>
      <c r="I130" s="17" t="s">
        <v>170</v>
      </c>
      <c r="J130" s="18" t="s">
        <v>349</v>
      </c>
      <c r="K130" s="17">
        <v>0</v>
      </c>
      <c r="L130" s="17">
        <v>4333550</v>
      </c>
      <c r="M130" s="19">
        <f>((L130-K130)/60000)/1440</f>
        <v>5.01568287037037E-2</v>
      </c>
      <c r="N130" s="17">
        <v>5020750</v>
      </c>
      <c r="O130" s="20">
        <f>(N130-K130)/60000/1440</f>
        <v>5.8110532407407406E-2</v>
      </c>
      <c r="P130" s="17">
        <v>4376200</v>
      </c>
      <c r="Q130" s="19">
        <f>(P130-K130)/60000/1440</f>
        <v>5.0650462962962967E-2</v>
      </c>
      <c r="R130" s="17">
        <v>5065700</v>
      </c>
      <c r="S130" s="20">
        <f>(R130-K130)/60000/1440</f>
        <v>5.863078703703703E-2</v>
      </c>
      <c r="T130" s="21">
        <f>VLOOKUP(C130,[1]Xips_FCTRI!$B$2:$K$274,10,FALSE)</f>
        <v>1.98611111111111E-2</v>
      </c>
      <c r="U130" s="22">
        <f>M130-T131-T132</f>
        <v>3.7679398148147969E-3</v>
      </c>
      <c r="V130" s="23">
        <f>(Q130-M130)</f>
        <v>4.9363425925926657E-4</v>
      </c>
      <c r="W130" s="24">
        <f>(O130-Q130)</f>
        <v>7.4600694444444393E-3</v>
      </c>
      <c r="X130" s="25">
        <f>(S130-O130)</f>
        <v>5.2025462962962399E-4</v>
      </c>
      <c r="Y130" s="26">
        <f>T130-SUM(U130:X130)</f>
        <v>7.6192129629629735E-3</v>
      </c>
      <c r="Z130" s="27">
        <f>SUM(T130:T132)</f>
        <v>6.6250000000000003E-2</v>
      </c>
      <c r="AA130" s="30">
        <v>6.2581018518518508E-2</v>
      </c>
      <c r="AB130" s="29">
        <v>31</v>
      </c>
      <c r="AC130" s="71"/>
    </row>
    <row r="131" spans="1:29" x14ac:dyDescent="0.25">
      <c r="A131" s="15" t="s">
        <v>517</v>
      </c>
      <c r="B131" s="15" t="s">
        <v>373</v>
      </c>
      <c r="C131" s="15">
        <v>8425</v>
      </c>
      <c r="D131" s="16" t="s">
        <v>374</v>
      </c>
      <c r="E131" s="15" t="s">
        <v>520</v>
      </c>
      <c r="F131" s="15" t="s">
        <v>521</v>
      </c>
      <c r="G131" s="17" t="s">
        <v>169</v>
      </c>
      <c r="H131" s="17" t="str">
        <f>I131</f>
        <v>M</v>
      </c>
      <c r="I131" s="17" t="s">
        <v>170</v>
      </c>
      <c r="J131" s="18" t="s">
        <v>519</v>
      </c>
      <c r="K131" s="17">
        <v>120000</v>
      </c>
      <c r="L131" s="17">
        <v>2615100</v>
      </c>
      <c r="M131" s="19">
        <f>((L131-K131)/60000)/1440</f>
        <v>2.8878472222222222E-2</v>
      </c>
      <c r="N131" s="17">
        <v>3312200</v>
      </c>
      <c r="O131" s="20">
        <f>(N131-K131)/60000/1440</f>
        <v>3.6946759259259263E-2</v>
      </c>
      <c r="P131" s="17">
        <v>2664750</v>
      </c>
      <c r="Q131" s="19">
        <f>(P131-K131)/60000/1440</f>
        <v>2.9453125E-2</v>
      </c>
      <c r="R131" s="17">
        <v>3360050</v>
      </c>
      <c r="S131" s="20">
        <f>(R131-K131)/60000/1440</f>
        <v>3.7500578703703706E-2</v>
      </c>
      <c r="T131" s="21">
        <f>VLOOKUP(C131,[1]Xips_FCTRI!$B$2:$K$274,10,FALSE)</f>
        <v>2.1076388888888901E-2</v>
      </c>
      <c r="U131" s="22">
        <f>M131-T132</f>
        <v>3.5659722222222204E-3</v>
      </c>
      <c r="V131" s="23">
        <f>(Q131-M131)</f>
        <v>5.746527777777781E-4</v>
      </c>
      <c r="W131" s="24">
        <f>(O131-Q131)</f>
        <v>7.4936342592592624E-3</v>
      </c>
      <c r="X131" s="25">
        <f>(S131-O131)</f>
        <v>5.5381944444444359E-4</v>
      </c>
      <c r="Y131" s="26">
        <f>T131-SUM(U131:X131)</f>
        <v>8.888310185185197E-3</v>
      </c>
      <c r="Z131" s="27">
        <f>SUM(T130:T132)</f>
        <v>6.6250000000000003E-2</v>
      </c>
      <c r="AA131" s="28">
        <f>AA130</f>
        <v>6.2581018518518508E-2</v>
      </c>
      <c r="AB131" s="29">
        <v>15</v>
      </c>
      <c r="AC131" s="71"/>
    </row>
    <row r="132" spans="1:29" x14ac:dyDescent="0.25">
      <c r="A132" s="15" t="s">
        <v>663</v>
      </c>
      <c r="B132" s="15" t="s">
        <v>373</v>
      </c>
      <c r="C132" s="15">
        <v>8131</v>
      </c>
      <c r="D132" s="16" t="s">
        <v>374</v>
      </c>
      <c r="E132" s="15" t="s">
        <v>667</v>
      </c>
      <c r="F132" s="15" t="s">
        <v>668</v>
      </c>
      <c r="G132" s="17" t="s">
        <v>169</v>
      </c>
      <c r="H132" s="17" t="s">
        <v>602</v>
      </c>
      <c r="I132" s="17" t="s">
        <v>170</v>
      </c>
      <c r="J132" s="18" t="s">
        <v>666</v>
      </c>
      <c r="K132" s="17">
        <v>120000</v>
      </c>
      <c r="L132" s="17">
        <v>3200500</v>
      </c>
      <c r="M132" s="19">
        <f>((L132-K132)/60000)/1440</f>
        <v>3.5653935185185184E-2</v>
      </c>
      <c r="N132" s="17">
        <v>3981300</v>
      </c>
      <c r="O132" s="20">
        <f>(N132-K132)/60000/1440</f>
        <v>4.4690972222222222E-2</v>
      </c>
      <c r="P132" s="17">
        <v>3253500</v>
      </c>
      <c r="Q132" s="19">
        <f>(P132-K132)/60000/1440</f>
        <v>3.6267361111111111E-2</v>
      </c>
      <c r="R132" s="17">
        <v>0</v>
      </c>
      <c r="S132" s="20">
        <f>(R132-K132)/60000/1440</f>
        <v>-1.3888888888888889E-3</v>
      </c>
      <c r="T132" s="21">
        <f>VLOOKUP(C132,[1]Xips_FCTRI!$B$2:$K$274,10,FALSE)</f>
        <v>2.5312500000000002E-2</v>
      </c>
      <c r="U132" s="22">
        <f>M132-T133</f>
        <v>2.5868055555555852E-3</v>
      </c>
      <c r="V132" s="23">
        <f>(Q132-M132)</f>
        <v>6.1342592592592698E-4</v>
      </c>
      <c r="W132" s="24">
        <f>(O132-Q132)</f>
        <v>8.4236111111111109E-3</v>
      </c>
      <c r="X132" s="25">
        <f>(S132-O132)</f>
        <v>-4.6079861111111113E-2</v>
      </c>
      <c r="Y132" s="26">
        <f>T132-SUM(U132:X132)</f>
        <v>5.9768518518518492E-2</v>
      </c>
      <c r="Z132" s="27">
        <f>SUM(T131:T133)</f>
        <v>7.9456018518518495E-2</v>
      </c>
      <c r="AA132" s="28">
        <f>AA131</f>
        <v>6.2581018518518508E-2</v>
      </c>
      <c r="AB132" s="29">
        <v>11</v>
      </c>
      <c r="AC132" s="71"/>
    </row>
    <row r="133" spans="1:29" x14ac:dyDescent="0.25">
      <c r="A133" s="15" t="s">
        <v>144</v>
      </c>
      <c r="B133" s="15" t="s">
        <v>28</v>
      </c>
      <c r="C133" s="15">
        <v>5596</v>
      </c>
      <c r="D133" s="16" t="s">
        <v>166</v>
      </c>
      <c r="E133" s="15" t="s">
        <v>292</v>
      </c>
      <c r="F133" s="15" t="s">
        <v>297</v>
      </c>
      <c r="G133" s="17" t="s">
        <v>169</v>
      </c>
      <c r="H133" s="17" t="str">
        <f>I133</f>
        <v>M</v>
      </c>
      <c r="I133" s="17" t="s">
        <v>170</v>
      </c>
      <c r="J133" s="18" t="s">
        <v>147</v>
      </c>
      <c r="K133" s="17">
        <v>0</v>
      </c>
      <c r="L133" s="17">
        <v>3973200</v>
      </c>
      <c r="M133" s="19">
        <f>((L133-K133)/60000)/1440</f>
        <v>4.598611111111111E-2</v>
      </c>
      <c r="N133" s="17">
        <v>4666250</v>
      </c>
      <c r="O133" s="20">
        <f>(N133-K133)/60000/1440</f>
        <v>5.4007523148148148E-2</v>
      </c>
      <c r="P133" s="17">
        <v>4020250</v>
      </c>
      <c r="Q133" s="19">
        <f>(P133-K133)/60000/1440</f>
        <v>4.6530671296296296E-2</v>
      </c>
      <c r="R133" s="17">
        <v>4701500</v>
      </c>
      <c r="S133" s="20">
        <f>(R133-K133)/60000/1440</f>
        <v>5.4415509259259261E-2</v>
      </c>
      <c r="T133" s="21">
        <f>VLOOKUP(C133,[1]Xips_FCTRI!$B$2:$K$274,10,FALSE)</f>
        <v>3.3067129629629599E-2</v>
      </c>
      <c r="U133" s="22">
        <f>M133-T134-T135</f>
        <v>8.3587962962963086E-3</v>
      </c>
      <c r="V133" s="23">
        <f>(Q133-M133)</f>
        <v>5.4456018518518612E-4</v>
      </c>
      <c r="W133" s="24">
        <f>(O133-Q133)</f>
        <v>7.4768518518518526E-3</v>
      </c>
      <c r="X133" s="25">
        <f>(S133-O133)</f>
        <v>4.0798611111111244E-4</v>
      </c>
      <c r="Y133" s="26">
        <f>T133-SUM(U133:X133)</f>
        <v>1.6278935185185139E-2</v>
      </c>
      <c r="Z133" s="27">
        <f>SUM(T133:T135)</f>
        <v>7.0694444444444393E-2</v>
      </c>
      <c r="AA133" s="30">
        <v>5.8645833333333335E-2</v>
      </c>
      <c r="AB133" s="29">
        <v>22</v>
      </c>
      <c r="AC133" s="71"/>
    </row>
    <row r="134" spans="1:29" x14ac:dyDescent="0.25">
      <c r="A134" s="15" t="s">
        <v>137</v>
      </c>
      <c r="B134" s="15" t="s">
        <v>28</v>
      </c>
      <c r="C134" s="15">
        <v>5896</v>
      </c>
      <c r="D134" s="16" t="s">
        <v>166</v>
      </c>
      <c r="E134" s="15" t="s">
        <v>266</v>
      </c>
      <c r="F134" s="15" t="s">
        <v>267</v>
      </c>
      <c r="G134" s="17" t="s">
        <v>180</v>
      </c>
      <c r="H134" s="17" t="str">
        <f>I134</f>
        <v>M</v>
      </c>
      <c r="I134" s="17" t="s">
        <v>170</v>
      </c>
      <c r="J134" s="18" t="s">
        <v>139</v>
      </c>
      <c r="K134" s="17">
        <v>0</v>
      </c>
      <c r="L134" s="17">
        <v>3804050</v>
      </c>
      <c r="M134" s="19">
        <f>((L134-K134)/60000)/1440</f>
        <v>4.4028356481481477E-2</v>
      </c>
      <c r="N134" s="17">
        <v>4472500</v>
      </c>
      <c r="O134" s="20">
        <f>(N134-K134)/60000/1440</f>
        <v>5.1765046296296302E-2</v>
      </c>
      <c r="P134" s="17">
        <v>3844250</v>
      </c>
      <c r="Q134" s="19">
        <f>(P134-K134)/60000/1440</f>
        <v>4.4493634259259264E-2</v>
      </c>
      <c r="R134" s="17">
        <v>4513950</v>
      </c>
      <c r="S134" s="20">
        <f>(R134-K134)/60000/1440</f>
        <v>5.2244791666666665E-2</v>
      </c>
      <c r="T134" s="21">
        <f>VLOOKUP(C134,[1]Xips_FCTRI!$B$2:$K$274,10,FALSE)</f>
        <v>1.98611111111111E-2</v>
      </c>
      <c r="U134" s="22">
        <f>M134-T135-T136</f>
        <v>5.2089120370370778E-3</v>
      </c>
      <c r="V134" s="23">
        <f>(Q134-M134)</f>
        <v>4.6527777777778667E-4</v>
      </c>
      <c r="W134" s="24">
        <f>(O134-Q134)</f>
        <v>7.271412037037038E-3</v>
      </c>
      <c r="X134" s="25">
        <f>(S134-O134)</f>
        <v>4.7974537037036302E-4</v>
      </c>
      <c r="Y134" s="26">
        <f>T134-SUM(U134:X134)</f>
        <v>6.4357638888888347E-3</v>
      </c>
      <c r="Z134" s="27">
        <f>SUM(T134:T136)</f>
        <v>5.86805555555555E-2</v>
      </c>
      <c r="AA134" s="30">
        <v>5.6608796296296303E-2</v>
      </c>
      <c r="AB134" s="29">
        <v>16</v>
      </c>
      <c r="AC134" s="71"/>
    </row>
    <row r="135" spans="1:29" x14ac:dyDescent="0.25">
      <c r="A135" s="15" t="s">
        <v>90</v>
      </c>
      <c r="B135" s="15" t="s">
        <v>28</v>
      </c>
      <c r="C135" s="15">
        <v>2396</v>
      </c>
      <c r="D135" s="16" t="s">
        <v>166</v>
      </c>
      <c r="E135" s="15" t="s">
        <v>227</v>
      </c>
      <c r="F135" s="15" t="s">
        <v>251</v>
      </c>
      <c r="G135" s="17" t="s">
        <v>169</v>
      </c>
      <c r="H135" s="17" t="str">
        <f>I135</f>
        <v>M</v>
      </c>
      <c r="I135" s="17" t="s">
        <v>170</v>
      </c>
      <c r="J135" s="18" t="s">
        <v>92</v>
      </c>
      <c r="K135" s="17">
        <v>0</v>
      </c>
      <c r="L135" s="17">
        <v>546300</v>
      </c>
      <c r="M135" s="19">
        <f>((L135-K135)/60000)/1440</f>
        <v>6.3229166666666668E-3</v>
      </c>
      <c r="N135" s="17">
        <v>1187650</v>
      </c>
      <c r="O135" s="20">
        <f>(N135-K135)/60000/1440</f>
        <v>1.3745949074074074E-2</v>
      </c>
      <c r="P135" s="17">
        <v>585550</v>
      </c>
      <c r="Q135" s="19">
        <f>(P135-K135)/60000/1440</f>
        <v>6.7771990740740744E-3</v>
      </c>
      <c r="R135" s="17">
        <v>1220900</v>
      </c>
      <c r="S135" s="20">
        <f>(R135-K135)/60000/1440</f>
        <v>1.4130787037037037E-2</v>
      </c>
      <c r="T135" s="21">
        <f>VLOOKUP(C135,[1]Xips_FCTRI!$B$2:$K$274,10,FALSE)</f>
        <v>1.7766203703703701E-2</v>
      </c>
      <c r="U135" s="22">
        <f>M135</f>
        <v>6.3229166666666668E-3</v>
      </c>
      <c r="V135" s="23">
        <f>(Q135-M135)</f>
        <v>4.5428240740740759E-4</v>
      </c>
      <c r="W135" s="24">
        <f>(O135-Q135)</f>
        <v>6.9687499999999993E-3</v>
      </c>
      <c r="X135" s="25">
        <f>(S135-O135)</f>
        <v>3.8483796296296356E-4</v>
      </c>
      <c r="Y135" s="26">
        <f>T135-SUM(U135:X135)</f>
        <v>3.6354166666666635E-3</v>
      </c>
      <c r="Z135" s="27">
        <f>SUM(T133:T135)</f>
        <v>7.0694444444444393E-2</v>
      </c>
      <c r="AA135" s="28">
        <f>AA133</f>
        <v>5.8645833333333335E-2</v>
      </c>
      <c r="AB135" s="29">
        <v>13</v>
      </c>
      <c r="AC135" s="71"/>
    </row>
    <row r="136" spans="1:29" x14ac:dyDescent="0.25">
      <c r="A136" s="15" t="s">
        <v>628</v>
      </c>
      <c r="B136" s="15" t="s">
        <v>373</v>
      </c>
      <c r="C136" s="15">
        <v>8244</v>
      </c>
      <c r="D136" s="16" t="s">
        <v>374</v>
      </c>
      <c r="E136" s="15" t="s">
        <v>212</v>
      </c>
      <c r="F136" s="15" t="s">
        <v>629</v>
      </c>
      <c r="G136" s="17" t="s">
        <v>169</v>
      </c>
      <c r="H136" s="17" t="s">
        <v>602</v>
      </c>
      <c r="I136" s="17" t="s">
        <v>170</v>
      </c>
      <c r="J136" s="18" t="s">
        <v>630</v>
      </c>
      <c r="K136" s="17">
        <v>120000</v>
      </c>
      <c r="L136" s="17">
        <v>4587200</v>
      </c>
      <c r="M136" s="19">
        <f>((L136-K136)/60000)/1440</f>
        <v>5.1703703703703703E-2</v>
      </c>
      <c r="N136" s="17">
        <v>5288600</v>
      </c>
      <c r="O136" s="20">
        <f>(N136-K136)/60000/1440</f>
        <v>5.9821759259259255E-2</v>
      </c>
      <c r="P136" s="17">
        <v>4627200</v>
      </c>
      <c r="Q136" s="19">
        <f>(P136-K136)/60000/1440</f>
        <v>5.2166666666666667E-2</v>
      </c>
      <c r="R136" s="17">
        <v>5328150</v>
      </c>
      <c r="S136" s="20">
        <f>(R136-K136)/60000/1440</f>
        <v>6.0279513888888886E-2</v>
      </c>
      <c r="T136" s="21">
        <f>VLOOKUP(C136,[1]Xips_FCTRI!$B$2:$K$274,10,FALSE)</f>
        <v>2.1053240740740699E-2</v>
      </c>
      <c r="U136" s="22">
        <f>M136-T137-T138</f>
        <v>8.0000000000000036E-3</v>
      </c>
      <c r="V136" s="23">
        <f>(Q136-M136)</f>
        <v>4.6296296296296363E-4</v>
      </c>
      <c r="W136" s="24">
        <f>(O136-Q136)</f>
        <v>7.6550925925925883E-3</v>
      </c>
      <c r="X136" s="25">
        <f>(S136-O136)</f>
        <v>4.5775462962963087E-4</v>
      </c>
      <c r="Y136" s="26">
        <f>T136-SUM(U136:X136)</f>
        <v>4.4774305555555123E-3</v>
      </c>
      <c r="Z136" s="27">
        <f>SUM(T136:T138)</f>
        <v>6.4756944444444395E-2</v>
      </c>
      <c r="AA136" s="28">
        <v>6.4710648148148142E-2</v>
      </c>
      <c r="AB136" s="29">
        <v>5</v>
      </c>
      <c r="AC136" s="71"/>
    </row>
    <row r="137" spans="1:29" x14ac:dyDescent="0.25">
      <c r="A137" s="15" t="s">
        <v>66</v>
      </c>
      <c r="B137" s="15" t="s">
        <v>28</v>
      </c>
      <c r="C137" s="15">
        <v>5485</v>
      </c>
      <c r="D137" s="16" t="s">
        <v>29</v>
      </c>
      <c r="E137" s="15" t="s">
        <v>35</v>
      </c>
      <c r="F137" s="15" t="s">
        <v>70</v>
      </c>
      <c r="G137" s="17" t="s">
        <v>71</v>
      </c>
      <c r="H137" s="17" t="str">
        <f>I137</f>
        <v>F</v>
      </c>
      <c r="I137" s="17" t="s">
        <v>33</v>
      </c>
      <c r="J137" s="18" t="s">
        <v>69</v>
      </c>
      <c r="K137" s="17">
        <v>60000</v>
      </c>
      <c r="L137" s="17">
        <v>2573800</v>
      </c>
      <c r="M137" s="19">
        <f>((L137-K137)/60000)/1440</f>
        <v>2.909490740740741E-2</v>
      </c>
      <c r="N137" s="17">
        <v>3376850</v>
      </c>
      <c r="O137" s="20">
        <f>(N137-K137)/60000/1440</f>
        <v>3.838946759259259E-2</v>
      </c>
      <c r="P137" s="17">
        <v>2625400</v>
      </c>
      <c r="Q137" s="19">
        <f>(P137-K137)/60000/1440</f>
        <v>2.9692129629629631E-2</v>
      </c>
      <c r="R137" s="17">
        <v>3422700</v>
      </c>
      <c r="S137" s="20">
        <f>(R137-K137)/60000/1440</f>
        <v>3.8920138888888893E-2</v>
      </c>
      <c r="T137" s="21">
        <f>VLOOKUP(C137,[1]Xips_FCTRI!$B$2:$K$274,10,FALSE)</f>
        <v>2.2881944444444399E-2</v>
      </c>
      <c r="U137" s="22">
        <f>M137-T138</f>
        <v>8.2731481481481094E-3</v>
      </c>
      <c r="V137" s="23">
        <f>(Q137-M137)</f>
        <v>5.9722222222222121E-4</v>
      </c>
      <c r="W137" s="24">
        <f>(O137-Q137)</f>
        <v>8.6973379629629588E-3</v>
      </c>
      <c r="X137" s="25">
        <f>(S137-O137)</f>
        <v>5.3067129629630339E-4</v>
      </c>
      <c r="Y137" s="26">
        <f>T137-SUM(U137:X137)</f>
        <v>4.7835648148148065E-3</v>
      </c>
      <c r="Z137" s="27">
        <f>SUM(T136:T138)</f>
        <v>6.4756944444444395E-2</v>
      </c>
      <c r="AA137" s="28">
        <f>AA136</f>
        <v>6.4710648148148142E-2</v>
      </c>
      <c r="AB137" s="29">
        <v>5</v>
      </c>
      <c r="AC137" s="71"/>
    </row>
    <row r="138" spans="1:29" x14ac:dyDescent="0.25">
      <c r="A138" s="15" t="s">
        <v>379</v>
      </c>
      <c r="B138" s="15" t="s">
        <v>373</v>
      </c>
      <c r="C138" s="15">
        <v>8272</v>
      </c>
      <c r="D138" s="16" t="s">
        <v>374</v>
      </c>
      <c r="E138" s="15" t="s">
        <v>385</v>
      </c>
      <c r="F138" s="15" t="s">
        <v>386</v>
      </c>
      <c r="G138" s="17" t="s">
        <v>45</v>
      </c>
      <c r="H138" s="17" t="str">
        <f>I138</f>
        <v>F</v>
      </c>
      <c r="I138" s="17" t="s">
        <v>33</v>
      </c>
      <c r="J138" s="18" t="s">
        <v>382</v>
      </c>
      <c r="K138" s="17">
        <v>120000</v>
      </c>
      <c r="L138" s="17">
        <v>809250</v>
      </c>
      <c r="M138" s="19">
        <f>((L138-K138)/60000)/1440</f>
        <v>7.9774305555555553E-3</v>
      </c>
      <c r="N138" s="17">
        <v>1521600</v>
      </c>
      <c r="O138" s="20">
        <f>(N138-K138)/60000/1440</f>
        <v>1.6222222222222221E-2</v>
      </c>
      <c r="P138" s="17">
        <v>852450</v>
      </c>
      <c r="Q138" s="19">
        <f>(P138-K138)/60000/1440</f>
        <v>8.4774305555555558E-3</v>
      </c>
      <c r="R138" s="17">
        <v>1564900</v>
      </c>
      <c r="S138" s="20">
        <f>(R138-K138)/60000/1440</f>
        <v>1.672337962962963E-2</v>
      </c>
      <c r="T138" s="21">
        <f>VLOOKUP(C138,[1]Xips_FCTRI!$B$2:$K$274,10,FALSE)</f>
        <v>2.08217592592593E-2</v>
      </c>
      <c r="U138" s="22">
        <f>M138</f>
        <v>7.9774305555555553E-3</v>
      </c>
      <c r="V138" s="23">
        <f>(Q138-M138)</f>
        <v>5.0000000000000044E-4</v>
      </c>
      <c r="W138" s="24">
        <f>(O138-Q138)</f>
        <v>7.7447916666666655E-3</v>
      </c>
      <c r="X138" s="25">
        <f>(S138-O138)</f>
        <v>5.011574074074085E-4</v>
      </c>
      <c r="Y138" s="26">
        <f>T138-SUM(U138:X138)</f>
        <v>4.0983796296296705E-3</v>
      </c>
      <c r="Z138" s="27">
        <f>SUM(T136:T138)</f>
        <v>6.4756944444444395E-2</v>
      </c>
      <c r="AA138" s="28">
        <f>AA136</f>
        <v>6.4710648148148142E-2</v>
      </c>
      <c r="AB138" s="29">
        <v>2</v>
      </c>
      <c r="AC138" s="71"/>
    </row>
    <row r="139" spans="1:29" x14ac:dyDescent="0.25">
      <c r="A139" s="15" t="s">
        <v>313</v>
      </c>
      <c r="B139" s="15" t="s">
        <v>28</v>
      </c>
      <c r="C139" s="15">
        <v>6102</v>
      </c>
      <c r="D139" s="16" t="s">
        <v>166</v>
      </c>
      <c r="E139" s="15" t="s">
        <v>316</v>
      </c>
      <c r="F139" s="15" t="s">
        <v>317</v>
      </c>
      <c r="G139" s="17" t="s">
        <v>234</v>
      </c>
      <c r="H139" s="17" t="str">
        <f>I139</f>
        <v>M</v>
      </c>
      <c r="I139" s="17" t="s">
        <v>170</v>
      </c>
      <c r="J139" s="18" t="s">
        <v>315</v>
      </c>
      <c r="K139" s="17">
        <v>0</v>
      </c>
      <c r="L139" s="17">
        <v>2345050</v>
      </c>
      <c r="M139" s="19">
        <f>((L139-K139)/60000)/1440</f>
        <v>2.714178240740741E-2</v>
      </c>
      <c r="N139" s="17">
        <v>3025250</v>
      </c>
      <c r="O139" s="20">
        <f>(N139-K139)/60000/1440</f>
        <v>3.5014467592592594E-2</v>
      </c>
      <c r="P139" s="17">
        <v>2382100</v>
      </c>
      <c r="Q139" s="19">
        <f>(P139-K139)/60000/1440</f>
        <v>2.7570601851851853E-2</v>
      </c>
      <c r="R139" s="17">
        <v>3062900</v>
      </c>
      <c r="S139" s="20">
        <f>(R139-K139)/60000/1440</f>
        <v>3.5450231481481478E-2</v>
      </c>
      <c r="T139" s="21">
        <f>VLOOKUP(C139,[1]Xips_FCTRI!$B$2:$K$274,10,FALSE)</f>
        <v>7.0717592592592603E-3</v>
      </c>
      <c r="U139" s="22">
        <f>M139-T140</f>
        <v>4.8385416666667097E-3</v>
      </c>
      <c r="V139" s="23">
        <f>(Q139-M139)</f>
        <v>4.2881944444444348E-4</v>
      </c>
      <c r="W139" s="24">
        <f>(O139-Q139)</f>
        <v>7.4438657407407405E-3</v>
      </c>
      <c r="X139" s="25">
        <f>(S139-O139)</f>
        <v>4.3576388888888484E-4</v>
      </c>
      <c r="Y139" s="26">
        <f>T139-SUM(U139:X139)</f>
        <v>-6.0752314814815182E-3</v>
      </c>
      <c r="Z139" s="27">
        <f>SUM(T138:T140)</f>
        <v>5.019675925925926E-2</v>
      </c>
      <c r="AA139" s="28">
        <f>AA138</f>
        <v>6.4710648148148142E-2</v>
      </c>
      <c r="AB139" s="29">
        <v>25</v>
      </c>
      <c r="AC139" s="71"/>
    </row>
    <row r="140" spans="1:29" x14ac:dyDescent="0.25">
      <c r="A140" s="15" t="s">
        <v>509</v>
      </c>
      <c r="B140" s="15" t="s">
        <v>373</v>
      </c>
      <c r="C140" s="15">
        <v>8491</v>
      </c>
      <c r="D140" s="16" t="s">
        <v>374</v>
      </c>
      <c r="E140" s="15" t="s">
        <v>510</v>
      </c>
      <c r="F140" s="15" t="s">
        <v>511</v>
      </c>
      <c r="G140" s="17" t="s">
        <v>169</v>
      </c>
      <c r="H140" s="17" t="str">
        <f>I140</f>
        <v>M</v>
      </c>
      <c r="I140" s="17" t="s">
        <v>170</v>
      </c>
      <c r="J140" s="18" t="s">
        <v>512</v>
      </c>
      <c r="K140" s="17">
        <v>120000</v>
      </c>
      <c r="L140" s="17">
        <v>4550800</v>
      </c>
      <c r="M140" s="19">
        <f>((L140-K140)/60000)/1440</f>
        <v>5.1282407407407408E-2</v>
      </c>
      <c r="N140" s="17">
        <v>5291400</v>
      </c>
      <c r="O140" s="20">
        <f>(N140-K140)/60000/1440</f>
        <v>5.9854166666666667E-2</v>
      </c>
      <c r="P140" s="17">
        <v>4597500</v>
      </c>
      <c r="Q140" s="19">
        <f>(P140-K140)/60000/1440</f>
        <v>5.182291666666667E-2</v>
      </c>
      <c r="R140" s="17">
        <v>5332400</v>
      </c>
      <c r="S140" s="20">
        <f>(R140-K140)/60000/1440</f>
        <v>6.0328703703703704E-2</v>
      </c>
      <c r="T140" s="21">
        <f>VLOOKUP(C140,[1]Xips_FCTRI!$B$2:$K$274,10,FALSE)</f>
        <v>2.23032407407407E-2</v>
      </c>
      <c r="U140" s="22">
        <f>M140-T141-T142</f>
        <v>1.0240740740740807E-2</v>
      </c>
      <c r="V140" s="23">
        <f>(Q140-M140)</f>
        <v>5.4050925925926141E-4</v>
      </c>
      <c r="W140" s="24">
        <f>(O140-Q140)</f>
        <v>8.0312499999999967E-3</v>
      </c>
      <c r="X140" s="25">
        <f>(S140-O140)</f>
        <v>4.745370370370372E-4</v>
      </c>
      <c r="Y140" s="26">
        <f>T140-SUM(U140:X140)</f>
        <v>3.0162037037035974E-3</v>
      </c>
      <c r="Z140" s="27">
        <f>SUM(T140:T142)</f>
        <v>6.3344907407407294E-2</v>
      </c>
      <c r="AA140" s="28">
        <v>6.5034722222222216E-2</v>
      </c>
      <c r="AB140" s="29">
        <v>14</v>
      </c>
      <c r="AC140" s="71"/>
    </row>
    <row r="141" spans="1:29" x14ac:dyDescent="0.25">
      <c r="A141" s="15" t="s">
        <v>509</v>
      </c>
      <c r="B141" s="15" t="s">
        <v>373</v>
      </c>
      <c r="C141" s="15">
        <v>8061</v>
      </c>
      <c r="D141" s="16" t="s">
        <v>374</v>
      </c>
      <c r="E141" s="15" t="s">
        <v>515</v>
      </c>
      <c r="F141" s="15" t="s">
        <v>516</v>
      </c>
      <c r="G141" s="17" t="s">
        <v>169</v>
      </c>
      <c r="H141" s="17" t="str">
        <f>I141</f>
        <v>M</v>
      </c>
      <c r="I141" s="17" t="s">
        <v>170</v>
      </c>
      <c r="J141" s="18" t="s">
        <v>512</v>
      </c>
      <c r="K141" s="17">
        <v>120000</v>
      </c>
      <c r="L141" s="17">
        <v>830950</v>
      </c>
      <c r="M141" s="19">
        <f>((L141-K141)/60000)/1440</f>
        <v>8.2285879629629636E-3</v>
      </c>
      <c r="N141" s="17">
        <v>1491650</v>
      </c>
      <c r="O141" s="20">
        <f>(N141-K141)/60000/1440</f>
        <v>1.5875578703703704E-2</v>
      </c>
      <c r="P141" s="17">
        <v>870500</v>
      </c>
      <c r="Q141" s="19">
        <f>(P141-K141)/60000/1440</f>
        <v>8.6863425925925927E-3</v>
      </c>
      <c r="R141" s="17">
        <v>1539600</v>
      </c>
      <c r="S141" s="20">
        <f>(R141-K141)/60000/1440</f>
        <v>1.6430555555555556E-2</v>
      </c>
      <c r="T141" s="21">
        <f>VLOOKUP(C141,[1]Xips_FCTRI!$B$2:$K$274,10,FALSE)</f>
        <v>2.09606481481481E-2</v>
      </c>
      <c r="U141" s="22">
        <f>M141</f>
        <v>8.2285879629629636E-3</v>
      </c>
      <c r="V141" s="23">
        <f>(Q141-M141)</f>
        <v>4.5775462962962914E-4</v>
      </c>
      <c r="W141" s="24">
        <f>(O141-Q141)</f>
        <v>7.1892361111111115E-3</v>
      </c>
      <c r="X141" s="25">
        <f>(S141-O141)</f>
        <v>5.5497685185185164E-4</v>
      </c>
      <c r="Y141" s="26">
        <f>T141-SUM(U141:X141)</f>
        <v>4.5300925925925439E-3</v>
      </c>
      <c r="Z141" s="27">
        <f>SUM(T139:T141)</f>
        <v>5.033564814814806E-2</v>
      </c>
      <c r="AA141" s="28">
        <f>AA139</f>
        <v>6.4710648148148142E-2</v>
      </c>
      <c r="AB141" s="29">
        <v>14</v>
      </c>
      <c r="AC141" s="71"/>
    </row>
    <row r="142" spans="1:29" x14ac:dyDescent="0.25">
      <c r="A142" s="15" t="s">
        <v>111</v>
      </c>
      <c r="B142" s="15" t="s">
        <v>28</v>
      </c>
      <c r="C142" s="15">
        <v>3270</v>
      </c>
      <c r="D142" s="16" t="s">
        <v>166</v>
      </c>
      <c r="E142" s="15" t="s">
        <v>176</v>
      </c>
      <c r="F142" s="15" t="s">
        <v>325</v>
      </c>
      <c r="G142" s="17" t="s">
        <v>175</v>
      </c>
      <c r="H142" s="17" t="str">
        <f>I142</f>
        <v>M</v>
      </c>
      <c r="I142" s="17" t="s">
        <v>170</v>
      </c>
      <c r="J142" s="18" t="s">
        <v>113</v>
      </c>
      <c r="K142" s="17">
        <v>0</v>
      </c>
      <c r="L142" s="17">
        <v>2284200</v>
      </c>
      <c r="M142" s="19">
        <f>((L142-K142)/60000)/1440</f>
        <v>2.6437499999999999E-2</v>
      </c>
      <c r="N142" s="17">
        <v>2981500</v>
      </c>
      <c r="O142" s="20">
        <f>(N142-K142)/60000/1440</f>
        <v>3.4508101851851852E-2</v>
      </c>
      <c r="P142" s="17">
        <v>2322600</v>
      </c>
      <c r="Q142" s="19">
        <f>(P142-K142)/60000/1440</f>
        <v>2.6881944444444444E-2</v>
      </c>
      <c r="R142" s="17">
        <v>3020800</v>
      </c>
      <c r="S142" s="20">
        <f>(R142-K142)/60000/1440</f>
        <v>3.496296296296296E-2</v>
      </c>
      <c r="T142" s="21">
        <f>VLOOKUP(C142,[1]Xips_FCTRI!$B$2:$K$274,10,FALSE)</f>
        <v>2.0081018518518502E-2</v>
      </c>
      <c r="U142" s="22">
        <f>M142-T143</f>
        <v>3.9606481481480986E-3</v>
      </c>
      <c r="V142" s="23">
        <f>(Q142-M142)</f>
        <v>4.4444444444444522E-4</v>
      </c>
      <c r="W142" s="24">
        <f>(O142-Q142)</f>
        <v>7.6261574074074079E-3</v>
      </c>
      <c r="X142" s="25">
        <f>(S142-O142)</f>
        <v>4.5486111111110727E-4</v>
      </c>
      <c r="Y142" s="26">
        <f>T142-SUM(U142:X142)</f>
        <v>7.5949074074074426E-3</v>
      </c>
      <c r="Z142" s="27">
        <f>SUM(T141:T143)</f>
        <v>6.3518518518518502E-2</v>
      </c>
      <c r="AA142" s="28">
        <f>AA141</f>
        <v>6.4710648148148142E-2</v>
      </c>
      <c r="AB142" s="29">
        <v>27</v>
      </c>
      <c r="AC142" s="71"/>
    </row>
    <row r="143" spans="1:29" x14ac:dyDescent="0.25">
      <c r="A143" s="15" t="s">
        <v>524</v>
      </c>
      <c r="B143" s="15" t="s">
        <v>373</v>
      </c>
      <c r="C143" s="15">
        <v>8197</v>
      </c>
      <c r="D143" s="16" t="s">
        <v>374</v>
      </c>
      <c r="E143" s="15" t="s">
        <v>529</v>
      </c>
      <c r="F143" s="15" t="s">
        <v>530</v>
      </c>
      <c r="G143" s="17" t="s">
        <v>169</v>
      </c>
      <c r="H143" s="17" t="str">
        <f>I143</f>
        <v>M</v>
      </c>
      <c r="I143" s="17" t="s">
        <v>170</v>
      </c>
      <c r="J143" s="18" t="s">
        <v>527</v>
      </c>
      <c r="K143" s="17">
        <v>120000</v>
      </c>
      <c r="L143" s="17">
        <v>806350</v>
      </c>
      <c r="M143" s="19">
        <f>((L143-K143)/60000)/1440</f>
        <v>7.9438657407407409E-3</v>
      </c>
      <c r="N143" s="17">
        <v>1558450</v>
      </c>
      <c r="O143" s="20">
        <f>(N143-K143)/60000/1440</f>
        <v>1.6648726851851852E-2</v>
      </c>
      <c r="P143" s="17">
        <v>1602550</v>
      </c>
      <c r="Q143" s="19">
        <f>(P143-K143)/60000/1440</f>
        <v>1.7159143518518518E-2</v>
      </c>
      <c r="R143" s="17">
        <v>0</v>
      </c>
      <c r="S143" s="20">
        <f>(R143-K143)/60000/1440</f>
        <v>-1.3888888888888889E-3</v>
      </c>
      <c r="T143" s="21">
        <f>VLOOKUP(C143,[1]Xips_FCTRI!$B$2:$K$274,10,FALSE)</f>
        <v>2.2476851851851901E-2</v>
      </c>
      <c r="U143" s="22">
        <f>M143</f>
        <v>7.9438657407407409E-3</v>
      </c>
      <c r="V143" s="23">
        <f>(Q143-M143)</f>
        <v>9.2152777777777771E-3</v>
      </c>
      <c r="W143" s="24">
        <f>(O143-Q143)</f>
        <v>-5.1041666666666596E-4</v>
      </c>
      <c r="X143" s="25">
        <f>(S143-O143)</f>
        <v>-1.8037615740740739E-2</v>
      </c>
      <c r="Y143" s="26">
        <f>T143-SUM(U143:X143)</f>
        <v>2.3865740740740788E-2</v>
      </c>
      <c r="Z143" s="27">
        <f>SUM(T141:T143)</f>
        <v>6.3518518518518502E-2</v>
      </c>
      <c r="AA143" s="28">
        <f>AA141</f>
        <v>6.4710648148148142E-2</v>
      </c>
      <c r="AB143" s="29">
        <v>16</v>
      </c>
      <c r="AC143" s="71"/>
    </row>
    <row r="144" spans="1:29" x14ac:dyDescent="0.25">
      <c r="A144" s="15" t="s">
        <v>90</v>
      </c>
      <c r="B144" s="15" t="s">
        <v>28</v>
      </c>
      <c r="C144" s="15">
        <v>2644</v>
      </c>
      <c r="D144" s="16" t="s">
        <v>166</v>
      </c>
      <c r="E144" s="15" t="s">
        <v>248</v>
      </c>
      <c r="F144" s="15" t="s">
        <v>249</v>
      </c>
      <c r="G144" s="17" t="s">
        <v>169</v>
      </c>
      <c r="H144" s="17" t="str">
        <f>I144</f>
        <v>M</v>
      </c>
      <c r="I144" s="17" t="s">
        <v>170</v>
      </c>
      <c r="J144" s="18" t="s">
        <v>92</v>
      </c>
      <c r="K144" s="17">
        <v>0</v>
      </c>
      <c r="L144" s="17">
        <v>3803750</v>
      </c>
      <c r="M144" s="19">
        <f>((L144-K144)/60000)/1440</f>
        <v>4.402488425925926E-2</v>
      </c>
      <c r="N144" s="17">
        <v>4473550</v>
      </c>
      <c r="O144" s="20">
        <f>(N144-K144)/60000/1440</f>
        <v>5.1777199074074076E-2</v>
      </c>
      <c r="P144" s="17">
        <v>3840750</v>
      </c>
      <c r="Q144" s="19">
        <f>(P144-K144)/60000/1440</f>
        <v>4.4453125000000003E-2</v>
      </c>
      <c r="R144" s="17">
        <v>4509000</v>
      </c>
      <c r="S144" s="20">
        <f>(R144-K144)/60000/1440</f>
        <v>5.2187500000000005E-2</v>
      </c>
      <c r="T144" s="21">
        <f>VLOOKUP(C144,[1]Xips_FCTRI!$B$2:$K$274,10,FALSE)</f>
        <v>1.94444444444444E-2</v>
      </c>
      <c r="U144" s="22">
        <f>M144-T145-T146</f>
        <v>1.5494791666666705E-2</v>
      </c>
      <c r="V144" s="23">
        <f>(Q144-M144)</f>
        <v>4.2824074074074292E-4</v>
      </c>
      <c r="W144" s="24">
        <f>(O144-Q144)</f>
        <v>7.3240740740740731E-3</v>
      </c>
      <c r="X144" s="25">
        <f>(S144-O144)</f>
        <v>4.1030092592592854E-4</v>
      </c>
      <c r="Y144" s="26">
        <f>T144-SUM(U144:X144)</f>
        <v>-4.2129629629630502E-3</v>
      </c>
      <c r="Z144" s="27">
        <f>SUM(T144:T146)</f>
        <v>4.7974537037036954E-2</v>
      </c>
      <c r="AA144" s="30">
        <v>5.6099537037037038E-2</v>
      </c>
      <c r="AB144" s="29">
        <v>13</v>
      </c>
      <c r="AC144" s="71"/>
    </row>
    <row r="145" spans="1:29" x14ac:dyDescent="0.25">
      <c r="A145" s="15" t="s">
        <v>104</v>
      </c>
      <c r="B145" s="15" t="s">
        <v>28</v>
      </c>
      <c r="C145" s="15">
        <v>3277</v>
      </c>
      <c r="D145" s="16" t="s">
        <v>166</v>
      </c>
      <c r="E145" s="15" t="s">
        <v>288</v>
      </c>
      <c r="F145" s="15" t="s">
        <v>289</v>
      </c>
      <c r="G145" s="17" t="s">
        <v>191</v>
      </c>
      <c r="H145" s="17" t="str">
        <f>I145</f>
        <v>M</v>
      </c>
      <c r="I145" s="17" t="s">
        <v>170</v>
      </c>
      <c r="J145" s="18" t="s">
        <v>107</v>
      </c>
      <c r="K145" s="17">
        <v>0</v>
      </c>
      <c r="L145" s="17">
        <v>2249950</v>
      </c>
      <c r="M145" s="19">
        <f>((L145-K145)/60000)/1440</f>
        <v>2.6041087962962964E-2</v>
      </c>
      <c r="N145" s="17">
        <v>2935750</v>
      </c>
      <c r="O145" s="20">
        <f>(N145-K145)/60000/1440</f>
        <v>3.3978587962962964E-2</v>
      </c>
      <c r="P145" s="17">
        <v>2294650</v>
      </c>
      <c r="Q145" s="19">
        <f>(P145-K145)/60000/1440</f>
        <v>2.6558449074074071E-2</v>
      </c>
      <c r="R145" s="17">
        <v>2978800</v>
      </c>
      <c r="S145" s="20">
        <f>(R145-K145)/60000/1440</f>
        <v>3.4476851851851856E-2</v>
      </c>
      <c r="T145" s="21">
        <f>VLOOKUP(C145,[1]Xips_FCTRI!$B$2:$K$274,10,FALSE)</f>
        <v>7.2106481481481501E-3</v>
      </c>
      <c r="U145" s="22">
        <f>M145-T146</f>
        <v>4.7216435185185625E-3</v>
      </c>
      <c r="V145" s="23">
        <f>(Q145-M145)</f>
        <v>5.1736111111110733E-4</v>
      </c>
      <c r="W145" s="24">
        <f>(O145-Q145)</f>
        <v>7.4201388888888928E-3</v>
      </c>
      <c r="X145" s="25">
        <f>(S145-O145)</f>
        <v>4.9826388888889184E-4</v>
      </c>
      <c r="Y145" s="26">
        <f>T145-SUM(U145:X145)</f>
        <v>-5.9467592592593044E-3</v>
      </c>
      <c r="Z145" s="27">
        <f>SUM(T144:T146)</f>
        <v>4.7974537037036954E-2</v>
      </c>
      <c r="AA145" s="28">
        <f>AA144</f>
        <v>5.6099537037037038E-2</v>
      </c>
      <c r="AB145" s="29">
        <v>20</v>
      </c>
      <c r="AC145" s="71"/>
    </row>
    <row r="146" spans="1:29" x14ac:dyDescent="0.25">
      <c r="A146" s="15" t="s">
        <v>49</v>
      </c>
      <c r="B146" s="15" t="s">
        <v>28</v>
      </c>
      <c r="C146" s="15">
        <v>77</v>
      </c>
      <c r="D146" s="16" t="s">
        <v>29</v>
      </c>
      <c r="E146" s="15" t="s">
        <v>50</v>
      </c>
      <c r="F146" s="15" t="s">
        <v>51</v>
      </c>
      <c r="G146" s="17" t="s">
        <v>32</v>
      </c>
      <c r="H146" s="17" t="str">
        <f>I146</f>
        <v>F</v>
      </c>
      <c r="I146" s="17" t="s">
        <v>33</v>
      </c>
      <c r="J146" s="18" t="s">
        <v>52</v>
      </c>
      <c r="K146" s="17">
        <v>60000</v>
      </c>
      <c r="L146" s="17">
        <v>4413850</v>
      </c>
      <c r="M146" s="19">
        <f>((L146-K146)/60000)/1440</f>
        <v>5.0391782407407409E-2</v>
      </c>
      <c r="N146" s="17">
        <v>5138750</v>
      </c>
      <c r="O146" s="20">
        <f>(N146-K146)/60000/1440</f>
        <v>5.8781828703703701E-2</v>
      </c>
      <c r="P146" s="17">
        <v>4466800</v>
      </c>
      <c r="Q146" s="19">
        <f>(P146-K146)/60000/1440</f>
        <v>5.1004629629629636E-2</v>
      </c>
      <c r="R146" s="17">
        <v>5199050</v>
      </c>
      <c r="S146" s="20">
        <f>(R146-K146)/60000/1440</f>
        <v>5.9479745370370374E-2</v>
      </c>
      <c r="T146" s="21">
        <f>VLOOKUP(C146,[1]Xips_FCTRI!$B$2:$K$274,10,FALSE)</f>
        <v>2.1319444444444401E-2</v>
      </c>
      <c r="U146" s="22">
        <f>M146-T147-T148</f>
        <v>3.4589120370370069E-3</v>
      </c>
      <c r="V146" s="23">
        <f>(Q146-M146)</f>
        <v>6.1284722222222643E-4</v>
      </c>
      <c r="W146" s="24">
        <f>(O146-Q146)</f>
        <v>7.7771990740740649E-3</v>
      </c>
      <c r="X146" s="25">
        <f>(S146-O146)</f>
        <v>6.9791666666667307E-4</v>
      </c>
      <c r="Y146" s="26">
        <f>T146-SUM(U146:X146)</f>
        <v>8.7725694444444301E-3</v>
      </c>
      <c r="Z146" s="27">
        <f>SUM(T146:T148)</f>
        <v>6.8252314814814807E-2</v>
      </c>
      <c r="AA146" s="28">
        <v>6.3750000000000001E-2</v>
      </c>
      <c r="AB146" s="29">
        <v>3</v>
      </c>
      <c r="AC146" s="71"/>
    </row>
    <row r="147" spans="1:29" x14ac:dyDescent="0.25">
      <c r="A147" s="15" t="s">
        <v>130</v>
      </c>
      <c r="B147" s="15" t="s">
        <v>28</v>
      </c>
      <c r="C147" s="15">
        <v>4234</v>
      </c>
      <c r="D147" s="16" t="s">
        <v>166</v>
      </c>
      <c r="E147" s="15" t="s">
        <v>227</v>
      </c>
      <c r="F147" s="15" t="s">
        <v>303</v>
      </c>
      <c r="G147" s="17" t="s">
        <v>234</v>
      </c>
      <c r="H147" s="17" t="str">
        <f>I147</f>
        <v>M</v>
      </c>
      <c r="I147" s="17" t="s">
        <v>170</v>
      </c>
      <c r="J147" s="18" t="s">
        <v>132</v>
      </c>
      <c r="K147" s="17">
        <v>0</v>
      </c>
      <c r="L147" s="17">
        <v>2147350</v>
      </c>
      <c r="M147" s="19">
        <f>((L147-K147)/60000)/1440</f>
        <v>2.4853587962962963E-2</v>
      </c>
      <c r="N147" s="17">
        <v>2901650</v>
      </c>
      <c r="O147" s="20">
        <f>(N147-K147)/60000/1440</f>
        <v>3.3583912037037034E-2</v>
      </c>
      <c r="P147" s="17">
        <v>2195600</v>
      </c>
      <c r="Q147" s="19">
        <f>(P147-K147)/60000/1440</f>
        <v>2.5412037037037039E-2</v>
      </c>
      <c r="R147" s="17">
        <v>2942250</v>
      </c>
      <c r="S147" s="20">
        <f>(R147-K147)/60000/1440</f>
        <v>3.4053819444444446E-2</v>
      </c>
      <c r="T147" s="21">
        <f>VLOOKUP(C147,[1]Xips_FCTRI!$B$2:$K$274,10,FALSE)</f>
        <v>2.0763888888888901E-2</v>
      </c>
      <c r="U147" s="22">
        <f>M147-T148</f>
        <v>-1.3153935185185386E-3</v>
      </c>
      <c r="V147" s="23">
        <f>(Q147-M147)</f>
        <v>5.5844907407407579E-4</v>
      </c>
      <c r="W147" s="24">
        <f>(O147-Q147)</f>
        <v>8.1718749999999951E-3</v>
      </c>
      <c r="X147" s="25">
        <f>(S147-O147)</f>
        <v>4.6990740740741194E-4</v>
      </c>
      <c r="Y147" s="26">
        <f>T147-SUM(U147:X147)</f>
        <v>1.2879050925925957E-2</v>
      </c>
      <c r="Z147" s="27">
        <f>SUM(T146:T148)</f>
        <v>6.8252314814814807E-2</v>
      </c>
      <c r="AA147" s="28">
        <f>AA146</f>
        <v>6.3750000000000001E-2</v>
      </c>
      <c r="AB147" s="29">
        <v>23</v>
      </c>
      <c r="AC147" s="71"/>
    </row>
    <row r="148" spans="1:29" x14ac:dyDescent="0.25">
      <c r="A148" s="15" t="s">
        <v>74</v>
      </c>
      <c r="B148" s="15" t="s">
        <v>373</v>
      </c>
      <c r="C148" s="15">
        <v>5173</v>
      </c>
      <c r="D148" s="16">
        <v>3</v>
      </c>
      <c r="E148" s="15" t="s">
        <v>46</v>
      </c>
      <c r="F148" s="15" t="s">
        <v>409</v>
      </c>
      <c r="G148" s="17" t="s">
        <v>102</v>
      </c>
      <c r="H148" s="17" t="str">
        <f>I148</f>
        <v>F</v>
      </c>
      <c r="I148" s="17" t="s">
        <v>33</v>
      </c>
      <c r="J148" s="18">
        <v>150</v>
      </c>
      <c r="K148" s="17">
        <v>120000</v>
      </c>
      <c r="L148" s="17">
        <v>3099850</v>
      </c>
      <c r="M148" s="19">
        <f>((L148-K148)/60000)/1440</f>
        <v>3.448900462962963E-2</v>
      </c>
      <c r="N148" s="17">
        <v>3996050</v>
      </c>
      <c r="O148" s="20">
        <f>(N148-K148)/60000/1440</f>
        <v>4.4861689814814809E-2</v>
      </c>
      <c r="P148" s="17">
        <v>3171150</v>
      </c>
      <c r="Q148" s="19">
        <f>(P148-K148)/60000/1440</f>
        <v>3.5314236111111112E-2</v>
      </c>
      <c r="R148" s="17">
        <v>4065000</v>
      </c>
      <c r="S148" s="20">
        <f>(R148-K148)/60000/1440</f>
        <v>4.565972222222222E-2</v>
      </c>
      <c r="T148" s="21">
        <f>VLOOKUP(C148,[1]Xips_FCTRI!$B$2:$K$274,10,FALSE)</f>
        <v>2.6168981481481501E-2</v>
      </c>
      <c r="U148" s="22" t="e">
        <f>M148-T149</f>
        <v>#N/A</v>
      </c>
      <c r="V148" s="23">
        <f>(Q148-M148)</f>
        <v>8.2523148148148234E-4</v>
      </c>
      <c r="W148" s="24">
        <f>(O148-Q148)</f>
        <v>9.5474537037036969E-3</v>
      </c>
      <c r="X148" s="25">
        <f>(S148-O148)</f>
        <v>7.9803240740741049E-4</v>
      </c>
      <c r="Y148" s="26" t="e">
        <f>T148-SUM(U148:X148)</f>
        <v>#N/A</v>
      </c>
      <c r="Z148" s="27" t="e">
        <f>SUM(T147:T149)</f>
        <v>#N/A</v>
      </c>
      <c r="AA148" s="28">
        <f>AA147</f>
        <v>6.3750000000000001E-2</v>
      </c>
      <c r="AB148" s="29">
        <v>6</v>
      </c>
      <c r="AC148" s="71"/>
    </row>
    <row r="149" spans="1:29" x14ac:dyDescent="0.25">
      <c r="A149" s="15" t="s">
        <v>545</v>
      </c>
      <c r="B149" s="15" t="s">
        <v>373</v>
      </c>
      <c r="C149" s="15">
        <v>8487</v>
      </c>
      <c r="D149" s="16" t="s">
        <v>374</v>
      </c>
      <c r="E149" s="15" t="s">
        <v>248</v>
      </c>
      <c r="F149" s="15" t="s">
        <v>239</v>
      </c>
      <c r="G149" s="17" t="s">
        <v>169</v>
      </c>
      <c r="H149" s="17" t="str">
        <f>I149</f>
        <v>M</v>
      </c>
      <c r="I149" s="17" t="s">
        <v>170</v>
      </c>
      <c r="J149" s="18" t="s">
        <v>547</v>
      </c>
      <c r="K149" s="17">
        <v>120000</v>
      </c>
      <c r="L149" s="17">
        <v>2049650</v>
      </c>
      <c r="M149" s="19">
        <f>((L149-K149)/60000)/1440</f>
        <v>2.2333912037037038E-2</v>
      </c>
      <c r="N149" s="17">
        <v>2060850</v>
      </c>
      <c r="O149" s="20">
        <f>(N149-K149)/60000/1440</f>
        <v>2.2463541666666663E-2</v>
      </c>
      <c r="P149" s="17">
        <v>2820650</v>
      </c>
      <c r="Q149" s="19">
        <f>(P149-K149)/60000/1440</f>
        <v>3.1257523148148149E-2</v>
      </c>
      <c r="R149" s="17">
        <v>3553250</v>
      </c>
      <c r="S149" s="20">
        <f>(R149-K149)/60000/1440</f>
        <v>3.9736689814814811E-2</v>
      </c>
      <c r="T149" s="21" t="e">
        <f>VLOOKUP(C149,[1]Xips_FCTRI!$B$2:$K$274,10,FALSE)</f>
        <v>#N/A</v>
      </c>
      <c r="U149" s="22"/>
      <c r="V149" s="23"/>
      <c r="W149" s="24"/>
      <c r="X149" s="25"/>
      <c r="Y149" s="26"/>
      <c r="Z149" s="27">
        <v>6.7453703703703696E-2</v>
      </c>
      <c r="AA149" s="28">
        <f>AA148</f>
        <v>6.3750000000000001E-2</v>
      </c>
      <c r="AB149" s="29">
        <v>19</v>
      </c>
      <c r="AC149" s="71"/>
    </row>
    <row r="150" spans="1:29" x14ac:dyDescent="0.25">
      <c r="A150" s="15" t="s">
        <v>271</v>
      </c>
      <c r="B150" s="15" t="s">
        <v>28</v>
      </c>
      <c r="C150" s="15">
        <v>3201</v>
      </c>
      <c r="D150" s="16" t="s">
        <v>166</v>
      </c>
      <c r="E150" s="15" t="s">
        <v>272</v>
      </c>
      <c r="F150" s="15" t="s">
        <v>273</v>
      </c>
      <c r="G150" s="17" t="s">
        <v>169</v>
      </c>
      <c r="H150" s="17" t="str">
        <f>I150</f>
        <v>M</v>
      </c>
      <c r="I150" s="17" t="s">
        <v>170</v>
      </c>
      <c r="J150" s="18" t="s">
        <v>274</v>
      </c>
      <c r="K150" s="17">
        <v>0</v>
      </c>
      <c r="L150" s="17">
        <v>3824700</v>
      </c>
      <c r="M150" s="19">
        <f>((L150-K150)/60000)/1440</f>
        <v>4.4267361111111111E-2</v>
      </c>
      <c r="N150" s="17">
        <v>4557750</v>
      </c>
      <c r="O150" s="20">
        <f>(N150-K150)/60000/1440</f>
        <v>5.2751736111111114E-2</v>
      </c>
      <c r="P150" s="17">
        <v>3866750</v>
      </c>
      <c r="Q150" s="19">
        <f>(P150-K150)/60000/1440</f>
        <v>4.475405092592593E-2</v>
      </c>
      <c r="R150" s="17">
        <v>4600950</v>
      </c>
      <c r="S150" s="20">
        <f>(R150-K150)/60000/1440</f>
        <v>5.3251736111111114E-2</v>
      </c>
      <c r="T150" s="21">
        <f>VLOOKUP(C150,[1]Xips_FCTRI!$B$2:$K$274,10,FALSE)</f>
        <v>2.03819444444444E-2</v>
      </c>
      <c r="U150" s="22">
        <f>M150-T151-T152</f>
        <v>2.3692129629630104E-3</v>
      </c>
      <c r="V150" s="23">
        <f>(Q150-M150)</f>
        <v>4.8668981481481827E-4</v>
      </c>
      <c r="W150" s="24">
        <f>(O150-Q150)</f>
        <v>7.9976851851851841E-3</v>
      </c>
      <c r="X150" s="25">
        <f>(S150-O150)</f>
        <v>5.0000000000000044E-4</v>
      </c>
      <c r="Y150" s="26">
        <f>T150-SUM(U150:X150)</f>
        <v>9.0283564814813873E-3</v>
      </c>
      <c r="Z150" s="27">
        <f>SUM(T150:T152)</f>
        <v>6.2280092592592498E-2</v>
      </c>
      <c r="AA150" s="30">
        <v>5.7326388888888892E-2</v>
      </c>
      <c r="AB150" s="29">
        <v>17</v>
      </c>
      <c r="AC150" s="71"/>
    </row>
    <row r="151" spans="1:29" x14ac:dyDescent="0.25">
      <c r="A151" s="15" t="s">
        <v>271</v>
      </c>
      <c r="B151" s="15" t="s">
        <v>28</v>
      </c>
      <c r="C151" s="15">
        <v>3046</v>
      </c>
      <c r="D151" s="16" t="s">
        <v>166</v>
      </c>
      <c r="E151" s="15" t="s">
        <v>224</v>
      </c>
      <c r="F151" s="15" t="s">
        <v>275</v>
      </c>
      <c r="G151" s="17" t="s">
        <v>169</v>
      </c>
      <c r="H151" s="17" t="str">
        <f>I151</f>
        <v>M</v>
      </c>
      <c r="I151" s="17" t="s">
        <v>170</v>
      </c>
      <c r="J151" s="18" t="s">
        <v>274</v>
      </c>
      <c r="K151" s="17">
        <v>0</v>
      </c>
      <c r="L151" s="17">
        <v>2144400</v>
      </c>
      <c r="M151" s="19">
        <f>((L151-K151)/60000)/1440</f>
        <v>2.4819444444444446E-2</v>
      </c>
      <c r="N151" s="17">
        <v>2823800</v>
      </c>
      <c r="O151" s="20">
        <f>(N151-K151)/60000/1440</f>
        <v>3.2682870370370369E-2</v>
      </c>
      <c r="P151" s="17">
        <v>2186350</v>
      </c>
      <c r="Q151" s="19">
        <f>(P151-K151)/60000/1440</f>
        <v>2.5304976851851849E-2</v>
      </c>
      <c r="R151" s="17">
        <v>2868700</v>
      </c>
      <c r="S151" s="20">
        <f>(R151-K151)/60000/1440</f>
        <v>3.3202546296296299E-2</v>
      </c>
      <c r="T151" s="21">
        <f>VLOOKUP(C151,[1]Xips_FCTRI!$B$2:$K$274,10,FALSE)</f>
        <v>1.9143518518518501E-2</v>
      </c>
      <c r="U151" s="22">
        <f>M151-T152</f>
        <v>2.0648148148148457E-3</v>
      </c>
      <c r="V151" s="23">
        <f>(Q151-M151)</f>
        <v>4.8553240740740328E-4</v>
      </c>
      <c r="W151" s="24">
        <f>(O151-Q151)</f>
        <v>7.3778935185185197E-3</v>
      </c>
      <c r="X151" s="25">
        <f>(S151-O151)</f>
        <v>5.1967592592593037E-4</v>
      </c>
      <c r="Y151" s="26">
        <f>T151-SUM(U151:X151)</f>
        <v>8.6956018518518016E-3</v>
      </c>
      <c r="Z151" s="27">
        <f>SUM(T150:T152)</f>
        <v>6.2280092592592498E-2</v>
      </c>
      <c r="AA151" s="28">
        <f>AA150</f>
        <v>5.7326388888888892E-2</v>
      </c>
      <c r="AB151" s="29">
        <v>17</v>
      </c>
      <c r="AC151" s="71"/>
    </row>
    <row r="152" spans="1:29" x14ac:dyDescent="0.25">
      <c r="A152" s="15" t="s">
        <v>82</v>
      </c>
      <c r="B152" s="15" t="s">
        <v>28</v>
      </c>
      <c r="C152" s="15">
        <v>8483</v>
      </c>
      <c r="D152" s="16" t="s">
        <v>29</v>
      </c>
      <c r="E152" s="15" t="s">
        <v>86</v>
      </c>
      <c r="F152" s="15" t="s">
        <v>87</v>
      </c>
      <c r="G152" s="17" t="s">
        <v>45</v>
      </c>
      <c r="H152" s="17" t="str">
        <f>I152</f>
        <v>F</v>
      </c>
      <c r="I152" s="17" t="s">
        <v>33</v>
      </c>
      <c r="J152" s="18" t="s">
        <v>85</v>
      </c>
      <c r="K152" s="17">
        <v>60000</v>
      </c>
      <c r="L152" s="17">
        <v>2686550</v>
      </c>
      <c r="M152" s="19">
        <f>((L152-K152)/60000)/1440</f>
        <v>3.0399884259259258E-2</v>
      </c>
      <c r="N152" s="17">
        <v>3432150</v>
      </c>
      <c r="O152" s="20">
        <f>(N152-K152)/60000/1440</f>
        <v>3.9029513888888888E-2</v>
      </c>
      <c r="P152" s="17">
        <v>2728400</v>
      </c>
      <c r="Q152" s="19">
        <f>(P152-K152)/60000/1440</f>
        <v>3.0884259259259261E-2</v>
      </c>
      <c r="R152" s="17">
        <v>3475200</v>
      </c>
      <c r="S152" s="20">
        <f>(R152-K152)/60000/1440</f>
        <v>3.952777777777778E-2</v>
      </c>
      <c r="T152" s="21">
        <f>VLOOKUP(C152,[1]Xips_FCTRI!$B$2:$K$274,10,FALSE)</f>
        <v>2.27546296296296E-2</v>
      </c>
      <c r="U152" s="22">
        <f>M152-T153</f>
        <v>5.3998842592592571E-3</v>
      </c>
      <c r="V152" s="23">
        <f>(Q152-M152)</f>
        <v>4.8437500000000216E-4</v>
      </c>
      <c r="W152" s="24">
        <f>(O152-Q152)</f>
        <v>8.1452546296296273E-3</v>
      </c>
      <c r="X152" s="25">
        <f>(S152-O152)</f>
        <v>4.9826388888889184E-4</v>
      </c>
      <c r="Y152" s="26">
        <f>T152-SUM(U152:X152)</f>
        <v>8.226851851851822E-3</v>
      </c>
      <c r="Z152" s="27">
        <f>SUM(T151:T153)</f>
        <v>6.6898148148148096E-2</v>
      </c>
      <c r="AA152" s="28">
        <f>AA151</f>
        <v>5.7326388888888892E-2</v>
      </c>
      <c r="AB152" s="29">
        <v>7</v>
      </c>
      <c r="AC152" s="71"/>
    </row>
    <row r="153" spans="1:29" x14ac:dyDescent="0.25">
      <c r="A153" s="15" t="s">
        <v>651</v>
      </c>
      <c r="B153" s="15" t="s">
        <v>373</v>
      </c>
      <c r="C153" s="15">
        <v>8162</v>
      </c>
      <c r="D153" s="16" t="s">
        <v>374</v>
      </c>
      <c r="E153" s="15" t="s">
        <v>80</v>
      </c>
      <c r="F153" s="15" t="s">
        <v>655</v>
      </c>
      <c r="G153" s="17" t="s">
        <v>45</v>
      </c>
      <c r="H153" s="17" t="s">
        <v>602</v>
      </c>
      <c r="I153" s="17" t="s">
        <v>33</v>
      </c>
      <c r="J153" s="18" t="s">
        <v>653</v>
      </c>
      <c r="K153" s="17">
        <v>120000</v>
      </c>
      <c r="L153" s="17">
        <v>917200</v>
      </c>
      <c r="M153" s="19">
        <f>((L153-K153)/60000)/1440</f>
        <v>9.2268518518518524E-3</v>
      </c>
      <c r="N153" s="17">
        <v>1810350</v>
      </c>
      <c r="O153" s="20">
        <f>(N153-K153)/60000/1440</f>
        <v>1.9564236111111112E-2</v>
      </c>
      <c r="P153" s="17">
        <v>986350</v>
      </c>
      <c r="Q153" s="19">
        <f>(P153-K153)/60000/1440</f>
        <v>1.0027199074074074E-2</v>
      </c>
      <c r="R153" s="17">
        <v>1870250</v>
      </c>
      <c r="S153" s="20">
        <f>(R153-K153)/60000/1440</f>
        <v>2.0257523148148149E-2</v>
      </c>
      <c r="T153" s="21">
        <f>VLOOKUP(C153,[1]Xips_FCTRI!$B$2:$K$274,10,FALSE)</f>
        <v>2.5000000000000001E-2</v>
      </c>
      <c r="U153" s="22">
        <f>M153</f>
        <v>9.2268518518518524E-3</v>
      </c>
      <c r="V153" s="23">
        <f>(Q153-M153)</f>
        <v>8.0034722222222139E-4</v>
      </c>
      <c r="W153" s="24">
        <f>(O153-Q153)</f>
        <v>9.5370370370370383E-3</v>
      </c>
      <c r="X153" s="25">
        <f>(S153-O153)</f>
        <v>6.932870370370374E-4</v>
      </c>
      <c r="Y153" s="26">
        <f>T153-SUM(U153:X153)</f>
        <v>4.7424768518518519E-3</v>
      </c>
      <c r="Z153" s="27">
        <f>SUM(T151:T153)</f>
        <v>6.6898148148148096E-2</v>
      </c>
      <c r="AA153" s="28">
        <f>AA151</f>
        <v>5.7326388888888892E-2</v>
      </c>
      <c r="AB153" s="29">
        <v>9</v>
      </c>
      <c r="AC153" s="71"/>
    </row>
    <row r="154" spans="1:29" x14ac:dyDescent="0.25">
      <c r="A154" s="15" t="s">
        <v>104</v>
      </c>
      <c r="B154" s="15" t="s">
        <v>28</v>
      </c>
      <c r="C154" s="15">
        <v>5805</v>
      </c>
      <c r="D154" s="16" t="s">
        <v>29</v>
      </c>
      <c r="E154" s="15" t="s">
        <v>105</v>
      </c>
      <c r="F154" s="15" t="s">
        <v>106</v>
      </c>
      <c r="G154" s="17" t="s">
        <v>71</v>
      </c>
      <c r="H154" s="17" t="str">
        <f>I154</f>
        <v>F</v>
      </c>
      <c r="I154" s="17" t="s">
        <v>33</v>
      </c>
      <c r="J154" s="18" t="s">
        <v>107</v>
      </c>
      <c r="K154" s="17">
        <v>60000</v>
      </c>
      <c r="L154" s="17">
        <v>4864600</v>
      </c>
      <c r="M154" s="19">
        <f>((L154-K154)/60000)/1440</f>
        <v>5.5608796296296295E-2</v>
      </c>
      <c r="N154" s="17">
        <v>5626050</v>
      </c>
      <c r="O154" s="20">
        <f>(N154-K154)/60000/1440</f>
        <v>6.4421875000000003E-2</v>
      </c>
      <c r="P154" s="17">
        <v>4934150</v>
      </c>
      <c r="Q154" s="19">
        <f>(P154-K154)/60000/1440</f>
        <v>5.6413773148148147E-2</v>
      </c>
      <c r="R154" s="17">
        <v>5682900</v>
      </c>
      <c r="S154" s="20">
        <f>(R154-K154)/60000/1440</f>
        <v>6.5079861111111109E-2</v>
      </c>
      <c r="T154" s="21">
        <f>VLOOKUP(C154,[1]Xips_FCTRI!$B$2:$K$274,10,FALSE)</f>
        <v>2.3634259259259299E-2</v>
      </c>
      <c r="U154" s="22">
        <f>M154-T155-T156</f>
        <v>9.879629629629693E-3</v>
      </c>
      <c r="V154" s="23">
        <f>(Q154-M154)</f>
        <v>8.0497685185185186E-4</v>
      </c>
      <c r="W154" s="24">
        <f>(O154-Q154)</f>
        <v>8.0081018518518565E-3</v>
      </c>
      <c r="X154" s="25">
        <f>(S154-O154)</f>
        <v>6.5798611111110572E-4</v>
      </c>
      <c r="Y154" s="26">
        <f>T154-SUM(U154:X154)</f>
        <v>4.2835648148147921E-3</v>
      </c>
      <c r="Z154" s="27">
        <f>SUM(T154:T156)</f>
        <v>6.9363425925925898E-2</v>
      </c>
      <c r="AA154" s="28">
        <v>6.9988425925925926E-2</v>
      </c>
      <c r="AB154" s="29">
        <v>10</v>
      </c>
      <c r="AC154" s="71"/>
    </row>
    <row r="155" spans="1:29" x14ac:dyDescent="0.25">
      <c r="A155" s="15" t="s">
        <v>573</v>
      </c>
      <c r="B155" s="15" t="s">
        <v>373</v>
      </c>
      <c r="C155" s="15">
        <v>8423</v>
      </c>
      <c r="D155" s="16" t="s">
        <v>374</v>
      </c>
      <c r="E155" s="15" t="s">
        <v>578</v>
      </c>
      <c r="F155" s="15" t="s">
        <v>579</v>
      </c>
      <c r="G155" s="17" t="s">
        <v>169</v>
      </c>
      <c r="H155" s="17" t="str">
        <f>I155</f>
        <v>M</v>
      </c>
      <c r="I155" s="17" t="s">
        <v>170</v>
      </c>
      <c r="J155" s="18" t="s">
        <v>576</v>
      </c>
      <c r="K155" s="17">
        <v>120000</v>
      </c>
      <c r="L155" s="17">
        <v>898350</v>
      </c>
      <c r="M155" s="19">
        <f>((L155-K155)/60000)/1440</f>
        <v>9.0086805555555562E-3</v>
      </c>
      <c r="N155" s="17">
        <v>1683200</v>
      </c>
      <c r="O155" s="20">
        <f>(N155-K155)/60000/1440</f>
        <v>1.8092592592592594E-2</v>
      </c>
      <c r="P155" s="17">
        <v>972450</v>
      </c>
      <c r="Q155" s="19">
        <f>(P155-K155)/60000/1440</f>
        <v>9.8663194444444449E-3</v>
      </c>
      <c r="R155" s="17">
        <v>1751750</v>
      </c>
      <c r="S155" s="20">
        <f>(R155-K155)/60000/1440</f>
        <v>1.8885995370370369E-2</v>
      </c>
      <c r="T155" s="21">
        <f>VLOOKUP(C155,[1]Xips_FCTRI!$B$2:$K$274,10,FALSE)</f>
        <v>2.39583333333333E-2</v>
      </c>
      <c r="U155" s="22">
        <f>M155</f>
        <v>9.0086805555555562E-3</v>
      </c>
      <c r="V155" s="23">
        <f>(Q155-M155)</f>
        <v>8.5763888888888869E-4</v>
      </c>
      <c r="W155" s="24">
        <f>(O155-Q155)</f>
        <v>8.2262731481481492E-3</v>
      </c>
      <c r="X155" s="25">
        <f>(S155-O155)</f>
        <v>7.9340277777777482E-4</v>
      </c>
      <c r="Y155" s="26">
        <f>T155-SUM(U155:X155)</f>
        <v>5.0723379629629313E-3</v>
      </c>
      <c r="Z155" s="27">
        <f>SUM(T153:T155)</f>
        <v>7.2592592592592597E-2</v>
      </c>
      <c r="AA155" s="28">
        <f>AA153</f>
        <v>5.7326388888888892E-2</v>
      </c>
      <c r="AB155" s="29">
        <v>24</v>
      </c>
      <c r="AC155" s="71"/>
    </row>
    <row r="156" spans="1:29" x14ac:dyDescent="0.25">
      <c r="A156" s="15" t="s">
        <v>58</v>
      </c>
      <c r="B156" s="15" t="s">
        <v>28</v>
      </c>
      <c r="C156" s="15">
        <v>4709</v>
      </c>
      <c r="D156" s="16" t="s">
        <v>29</v>
      </c>
      <c r="E156" s="15" t="s">
        <v>62</v>
      </c>
      <c r="F156" s="15" t="s">
        <v>63</v>
      </c>
      <c r="G156" s="17" t="s">
        <v>45</v>
      </c>
      <c r="H156" s="17" t="str">
        <f>I156</f>
        <v>F</v>
      </c>
      <c r="I156" s="17" t="s">
        <v>33</v>
      </c>
      <c r="J156" s="18" t="s">
        <v>61</v>
      </c>
      <c r="K156" s="17">
        <v>60000</v>
      </c>
      <c r="L156" s="17">
        <v>2499350</v>
      </c>
      <c r="M156" s="19">
        <f>((L156-K156)/60000)/1440</f>
        <v>2.8233217592592594E-2</v>
      </c>
      <c r="N156" s="17">
        <v>3283050</v>
      </c>
      <c r="O156" s="20">
        <f>(N156-K156)/60000/1440</f>
        <v>3.7303819444444448E-2</v>
      </c>
      <c r="P156" s="17">
        <v>2546650</v>
      </c>
      <c r="Q156" s="19">
        <f>(P156-K156)/60000/1440</f>
        <v>2.8780671296296297E-2</v>
      </c>
      <c r="R156" s="17">
        <v>3327950</v>
      </c>
      <c r="S156" s="20">
        <f>(R156-K156)/60000/1440</f>
        <v>3.7823495370370372E-2</v>
      </c>
      <c r="T156" s="21">
        <f>VLOOKUP(C156,[1]Xips_FCTRI!$B$2:$K$274,10,FALSE)</f>
        <v>2.1770833333333298E-2</v>
      </c>
      <c r="U156" s="22">
        <f>M156-T157</f>
        <v>3.3952546296295953E-3</v>
      </c>
      <c r="V156" s="23">
        <f>(Q156-M156)</f>
        <v>5.4745370370370278E-4</v>
      </c>
      <c r="W156" s="24">
        <f>(O156-Q156)</f>
        <v>8.5231481481481512E-3</v>
      </c>
      <c r="X156" s="25">
        <f>(S156-O156)</f>
        <v>5.1967592592592343E-4</v>
      </c>
      <c r="Y156" s="26">
        <f>T156-SUM(U156:X156)</f>
        <v>8.7853009259259256E-3</v>
      </c>
      <c r="Z156" s="27">
        <f>SUM(T155:T157)</f>
        <v>7.0567129629629605E-2</v>
      </c>
      <c r="AA156" s="28">
        <f>AA155</f>
        <v>5.7326388888888892E-2</v>
      </c>
      <c r="AB156" s="29">
        <v>4</v>
      </c>
      <c r="AC156" s="71"/>
    </row>
    <row r="157" spans="1:29" ht="15.75" thickBot="1" x14ac:dyDescent="0.3">
      <c r="A157" s="31" t="s">
        <v>393</v>
      </c>
      <c r="B157" s="31" t="s">
        <v>373</v>
      </c>
      <c r="C157" s="31">
        <v>8533</v>
      </c>
      <c r="D157" s="32" t="s">
        <v>374</v>
      </c>
      <c r="E157" s="31" t="s">
        <v>397</v>
      </c>
      <c r="F157" s="31" t="s">
        <v>398</v>
      </c>
      <c r="G157" s="33" t="s">
        <v>45</v>
      </c>
      <c r="H157" s="33" t="str">
        <f>I157</f>
        <v>F</v>
      </c>
      <c r="I157" s="33" t="s">
        <v>33</v>
      </c>
      <c r="J157" s="34" t="s">
        <v>396</v>
      </c>
      <c r="K157" s="33">
        <v>120000</v>
      </c>
      <c r="L157" s="33">
        <v>2881500</v>
      </c>
      <c r="M157" s="35">
        <f>((L157-K157)/60000)/1440</f>
        <v>3.1961805555555556E-2</v>
      </c>
      <c r="N157" s="33">
        <v>3702400</v>
      </c>
      <c r="O157" s="36">
        <f>(N157-K157)/60000/1440</f>
        <v>4.1462962962962958E-2</v>
      </c>
      <c r="P157" s="33">
        <v>2931600</v>
      </c>
      <c r="Q157" s="35">
        <f>(P157-K157)/60000/1440</f>
        <v>3.2541666666666663E-2</v>
      </c>
      <c r="R157" s="33">
        <v>3749550</v>
      </c>
      <c r="S157" s="36">
        <f>(R157-K157)/60000/1440</f>
        <v>4.2008680555555553E-2</v>
      </c>
      <c r="T157" s="37">
        <f>VLOOKUP(C157,[1]Xips_FCTRI!$B$2:$K$274,10,FALSE)</f>
        <v>2.4837962962962999E-2</v>
      </c>
      <c r="U157" s="38">
        <f>M157-T158</f>
        <v>2.2135416666666664E-2</v>
      </c>
      <c r="V157" s="39">
        <f>(Q157-M157)</f>
        <v>5.7986111111110739E-4</v>
      </c>
      <c r="W157" s="40">
        <f>(O157-Q157)</f>
        <v>8.9212962962962952E-3</v>
      </c>
      <c r="X157" s="41">
        <f>(S157-O157)</f>
        <v>5.4571759259259417E-4</v>
      </c>
      <c r="Y157" s="42">
        <f>T157-SUM(U157:X157)</f>
        <v>-7.344328703703662E-3</v>
      </c>
      <c r="Z157" s="43">
        <f>SUM(T156:T158)</f>
        <v>5.6435185185185192E-2</v>
      </c>
      <c r="AA157" s="44">
        <f>AA156</f>
        <v>5.7326388888888892E-2</v>
      </c>
      <c r="AB157" s="29">
        <v>4</v>
      </c>
      <c r="AC157" s="71"/>
    </row>
    <row r="158" spans="1:29" x14ac:dyDescent="0.25">
      <c r="A158" s="45" t="s">
        <v>656</v>
      </c>
      <c r="B158" s="45" t="s">
        <v>373</v>
      </c>
      <c r="C158" s="45">
        <v>7043</v>
      </c>
      <c r="D158" s="46" t="s">
        <v>374</v>
      </c>
      <c r="E158" s="45" t="s">
        <v>659</v>
      </c>
      <c r="F158" s="45" t="s">
        <v>660</v>
      </c>
      <c r="G158" s="47" t="s">
        <v>169</v>
      </c>
      <c r="H158" s="47" t="s">
        <v>602</v>
      </c>
      <c r="I158" s="47" t="s">
        <v>170</v>
      </c>
      <c r="J158" s="48" t="s">
        <v>658</v>
      </c>
      <c r="K158" s="47">
        <v>120000</v>
      </c>
      <c r="L158" s="47">
        <v>3252300</v>
      </c>
      <c r="M158" s="49">
        <f>((L158-K158)/60000)/1440</f>
        <v>3.6253472222222222E-2</v>
      </c>
      <c r="N158" s="47">
        <v>4063350</v>
      </c>
      <c r="O158" s="50">
        <f>(N158-K158)/60000/1440</f>
        <v>4.5640624999999997E-2</v>
      </c>
      <c r="P158" s="47">
        <v>3320000</v>
      </c>
      <c r="Q158" s="49">
        <f>(P158-K158)/60000/1440</f>
        <v>3.7037037037037042E-2</v>
      </c>
      <c r="R158" s="47">
        <v>4140550</v>
      </c>
      <c r="S158" s="50">
        <f>(R158-K158)/60000/1440</f>
        <v>4.653414351851852E-2</v>
      </c>
      <c r="T158" s="51">
        <f>VLOOKUP(C158,[1]Xips_FCTRI!$B$2:$K$274,10,FALSE)</f>
        <v>9.8263888888888897E-3</v>
      </c>
      <c r="U158" s="52">
        <f>M158-T159</f>
        <v>1.6681712962962923E-2</v>
      </c>
      <c r="V158" s="53">
        <f>(Q158-M158)</f>
        <v>7.8356481481482027E-4</v>
      </c>
      <c r="W158" s="54">
        <f>(O158-Q158)</f>
        <v>8.6035879629629552E-3</v>
      </c>
      <c r="X158" s="55">
        <f>(S158-O158)</f>
        <v>8.9351851851852265E-4</v>
      </c>
      <c r="Y158" s="56">
        <f>T158-SUM(U158:X158)</f>
        <v>-1.7135995370370333E-2</v>
      </c>
      <c r="Z158" s="57">
        <f>SUM(T157:T159)</f>
        <v>5.4236111111111193E-2</v>
      </c>
      <c r="AA158" s="58">
        <f>AA157</f>
        <v>5.7326388888888892E-2</v>
      </c>
      <c r="AB158" s="29">
        <v>10</v>
      </c>
      <c r="AC158" s="71"/>
    </row>
    <row r="159" spans="1:29" x14ac:dyDescent="0.25">
      <c r="A159" s="15" t="s">
        <v>241</v>
      </c>
      <c r="B159" s="15" t="s">
        <v>28</v>
      </c>
      <c r="C159" s="15">
        <v>3312</v>
      </c>
      <c r="D159" s="16" t="s">
        <v>166</v>
      </c>
      <c r="E159" s="15" t="s">
        <v>176</v>
      </c>
      <c r="F159" s="15" t="s">
        <v>242</v>
      </c>
      <c r="G159" s="17" t="s">
        <v>169</v>
      </c>
      <c r="H159" s="17" t="str">
        <f>I159</f>
        <v>M</v>
      </c>
      <c r="I159" s="17" t="s">
        <v>170</v>
      </c>
      <c r="J159" s="18" t="s">
        <v>243</v>
      </c>
      <c r="K159" s="17">
        <v>0</v>
      </c>
      <c r="L159" s="17">
        <v>3785250</v>
      </c>
      <c r="M159" s="19">
        <f>((L159-K159)/60000)/1440</f>
        <v>4.3810763888888889E-2</v>
      </c>
      <c r="N159" s="17">
        <v>4460250</v>
      </c>
      <c r="O159" s="20">
        <f>(N159-K159)/60000/1440</f>
        <v>5.1623263888888896E-2</v>
      </c>
      <c r="P159" s="17">
        <v>3820400</v>
      </c>
      <c r="Q159" s="19">
        <f>(P159-K159)/60000/1440</f>
        <v>4.4217592592592593E-2</v>
      </c>
      <c r="R159" s="17">
        <v>4495650</v>
      </c>
      <c r="S159" s="20">
        <f>(R159-K159)/60000/1440</f>
        <v>5.203298611111111E-2</v>
      </c>
      <c r="T159" s="21">
        <f>VLOOKUP(C159,[1]Xips_FCTRI!$B$2:$K$274,10,FALSE)</f>
        <v>1.9571759259259299E-2</v>
      </c>
      <c r="U159" s="22">
        <f>M159-T160-T161</f>
        <v>-8.3767361111111091E-3</v>
      </c>
      <c r="V159" s="23">
        <f>(Q159-M159)</f>
        <v>4.0682870370370439E-4</v>
      </c>
      <c r="W159" s="24">
        <f>(O159-Q159)</f>
        <v>7.4056712962963026E-3</v>
      </c>
      <c r="X159" s="25">
        <f>(S159-O159)</f>
        <v>4.0972222222221411E-4</v>
      </c>
      <c r="Y159" s="26">
        <f>T159-SUM(U159:X159)</f>
        <v>1.9726273148148187E-2</v>
      </c>
      <c r="Z159" s="27">
        <f>SUM(T159:T161)</f>
        <v>7.17592592592593E-2</v>
      </c>
      <c r="AA159" s="30">
        <v>5.5787037037037031E-2</v>
      </c>
      <c r="AB159" s="29">
        <v>12</v>
      </c>
      <c r="AC159" s="71"/>
    </row>
    <row r="160" spans="1:29" x14ac:dyDescent="0.25">
      <c r="A160" s="15" t="s">
        <v>593</v>
      </c>
      <c r="B160" s="15" t="s">
        <v>373</v>
      </c>
      <c r="C160" s="15">
        <v>8344</v>
      </c>
      <c r="D160" s="16" t="s">
        <v>374</v>
      </c>
      <c r="E160" s="15" t="s">
        <v>597</v>
      </c>
      <c r="F160" s="15" t="s">
        <v>598</v>
      </c>
      <c r="G160" s="17" t="s">
        <v>169</v>
      </c>
      <c r="H160" s="17" t="str">
        <f>I160</f>
        <v>M</v>
      </c>
      <c r="I160" s="17" t="s">
        <v>170</v>
      </c>
      <c r="J160" s="18" t="s">
        <v>596</v>
      </c>
      <c r="K160" s="17">
        <v>120000</v>
      </c>
      <c r="L160" s="17">
        <v>3054150</v>
      </c>
      <c r="M160" s="19">
        <f>((L160-K160)/60000)/1440</f>
        <v>3.3960069444444449E-2</v>
      </c>
      <c r="N160" s="17">
        <v>3889950</v>
      </c>
      <c r="O160" s="20">
        <f>(N160-K160)/60000/1440</f>
        <v>4.3633680555555561E-2</v>
      </c>
      <c r="P160" s="17">
        <v>3130950</v>
      </c>
      <c r="Q160" s="19">
        <f>(P160-K160)/60000/1440</f>
        <v>3.4848958333333332E-2</v>
      </c>
      <c r="R160" s="17">
        <v>3967050</v>
      </c>
      <c r="S160" s="20">
        <f>(R160-K160)/60000/1440</f>
        <v>4.4526041666666669E-2</v>
      </c>
      <c r="T160" s="21">
        <f>VLOOKUP(C160,[1]Xips_FCTRI!$B$2:$K$274,10,FALSE)</f>
        <v>2.6180555555555599E-2</v>
      </c>
      <c r="U160" s="22">
        <f>M160-T161</f>
        <v>7.9531250000000504E-3</v>
      </c>
      <c r="V160" s="23">
        <f>(Q160-M160)</f>
        <v>8.8888888888888351E-4</v>
      </c>
      <c r="W160" s="24">
        <f>(O160-Q160)</f>
        <v>8.7847222222222285E-3</v>
      </c>
      <c r="X160" s="25">
        <f>(S160-O160)</f>
        <v>8.9236111111110766E-4</v>
      </c>
      <c r="Y160" s="26">
        <f>T160-SUM(U160:X160)</f>
        <v>7.6614583333333292E-3</v>
      </c>
      <c r="Z160" s="27">
        <f>SUM(T159:T161)</f>
        <v>7.17592592592593E-2</v>
      </c>
      <c r="AA160" s="28">
        <f>AA159</f>
        <v>5.5787037037037031E-2</v>
      </c>
      <c r="AB160" s="29">
        <v>28</v>
      </c>
      <c r="AC160" s="71"/>
    </row>
    <row r="161" spans="1:29" x14ac:dyDescent="0.25">
      <c r="A161" s="15" t="s">
        <v>656</v>
      </c>
      <c r="B161" s="15" t="s">
        <v>373</v>
      </c>
      <c r="C161" s="15">
        <v>8093</v>
      </c>
      <c r="D161" s="16" t="s">
        <v>374</v>
      </c>
      <c r="E161" s="15" t="s">
        <v>661</v>
      </c>
      <c r="F161" s="15" t="s">
        <v>662</v>
      </c>
      <c r="G161" s="17" t="s">
        <v>45</v>
      </c>
      <c r="H161" s="17" t="s">
        <v>602</v>
      </c>
      <c r="I161" s="17" t="s">
        <v>33</v>
      </c>
      <c r="J161" s="18" t="s">
        <v>658</v>
      </c>
      <c r="K161" s="17">
        <v>120000</v>
      </c>
      <c r="L161" s="17">
        <v>946550</v>
      </c>
      <c r="M161" s="19">
        <f>((L161-K161)/60000)/1440</f>
        <v>9.5665509259259263E-3</v>
      </c>
      <c r="N161" s="17">
        <v>1860800</v>
      </c>
      <c r="O161" s="20">
        <f>(N161-K161)/60000/1440</f>
        <v>2.0148148148148148E-2</v>
      </c>
      <c r="P161" s="17">
        <v>1017050</v>
      </c>
      <c r="Q161" s="19">
        <f>(P161-K161)/60000/1440</f>
        <v>1.0382523148148148E-2</v>
      </c>
      <c r="R161" s="17">
        <v>1927250</v>
      </c>
      <c r="S161" s="20">
        <f>(R161-K161)/60000/1440</f>
        <v>2.0917245370370371E-2</v>
      </c>
      <c r="T161" s="21">
        <f>VLOOKUP(C161,[1]Xips_FCTRI!$B$2:$K$274,10,FALSE)</f>
        <v>2.6006944444444399E-2</v>
      </c>
      <c r="U161" s="22">
        <f>M161</f>
        <v>9.5665509259259263E-3</v>
      </c>
      <c r="V161" s="23">
        <f>(Q161-M161)</f>
        <v>8.159722222222214E-4</v>
      </c>
      <c r="W161" s="24">
        <f>(O161-Q161)</f>
        <v>9.765625E-3</v>
      </c>
      <c r="X161" s="25">
        <f>(S161-O161)</f>
        <v>7.690972222222231E-4</v>
      </c>
      <c r="Y161" s="26">
        <f>T161-SUM(U161:X161)</f>
        <v>5.0896990740740278E-3</v>
      </c>
      <c r="Z161" s="27">
        <f>SUM(T159:T161)</f>
        <v>7.17592592592593E-2</v>
      </c>
      <c r="AA161" s="28">
        <f>AA159</f>
        <v>5.5787037037037031E-2</v>
      </c>
      <c r="AB161" s="29">
        <v>10</v>
      </c>
      <c r="AC161" s="71"/>
    </row>
    <row r="162" spans="1:29" x14ac:dyDescent="0.25">
      <c r="A162" s="15" t="s">
        <v>411</v>
      </c>
      <c r="B162" s="15" t="s">
        <v>373</v>
      </c>
      <c r="C162" s="15">
        <v>7041</v>
      </c>
      <c r="D162" s="16" t="s">
        <v>374</v>
      </c>
      <c r="E162" s="15" t="s">
        <v>412</v>
      </c>
      <c r="F162" s="15" t="s">
        <v>413</v>
      </c>
      <c r="G162" s="17" t="s">
        <v>45</v>
      </c>
      <c r="H162" s="17" t="str">
        <f>I162</f>
        <v>F</v>
      </c>
      <c r="I162" s="17" t="s">
        <v>33</v>
      </c>
      <c r="J162" s="18" t="s">
        <v>414</v>
      </c>
      <c r="K162" s="17">
        <v>120000</v>
      </c>
      <c r="L162" s="17">
        <v>5295650</v>
      </c>
      <c r="M162" s="19">
        <f>((L162-K162)/60000)/1440</f>
        <v>5.9903356481481485E-2</v>
      </c>
      <c r="N162" s="17">
        <v>6142150</v>
      </c>
      <c r="O162" s="20">
        <f>(N162-K162)/60000/1440</f>
        <v>6.9700810185185189E-2</v>
      </c>
      <c r="P162" s="17">
        <v>5376450</v>
      </c>
      <c r="Q162" s="19">
        <f>(P162-K162)/60000/1440</f>
        <v>6.0838541666666669E-2</v>
      </c>
      <c r="R162" s="17">
        <v>6211100</v>
      </c>
      <c r="S162" s="20">
        <f>(R162-K162)/60000/1440</f>
        <v>7.0498842592592592E-2</v>
      </c>
      <c r="T162" s="21">
        <f>VLOOKUP(C162,[1]Xips_FCTRI!$B$2:$K$274,10,FALSE)</f>
        <v>2.6597222222222199E-2</v>
      </c>
      <c r="U162" s="22">
        <f>M162-T163-T164</f>
        <v>1.1789930555555588E-2</v>
      </c>
      <c r="V162" s="23">
        <f>(Q162-M162)</f>
        <v>9.3518518518518473E-4</v>
      </c>
      <c r="W162" s="24">
        <f>(O162-Q162)</f>
        <v>8.8622685185185193E-3</v>
      </c>
      <c r="X162" s="25">
        <f>(S162-O162)</f>
        <v>7.9803240740740355E-4</v>
      </c>
      <c r="Y162" s="26">
        <f>T162-SUM(U162:X162)</f>
        <v>4.2118055555555034E-3</v>
      </c>
      <c r="Z162" s="27">
        <f>SUM(T162:T164)</f>
        <v>7.4710648148148096E-2</v>
      </c>
      <c r="AA162" s="28">
        <v>7.6168981481481476E-2</v>
      </c>
      <c r="AB162" s="29">
        <v>7</v>
      </c>
      <c r="AC162" s="71"/>
    </row>
    <row r="163" spans="1:29" x14ac:dyDescent="0.25">
      <c r="A163" s="15" t="s">
        <v>334</v>
      </c>
      <c r="B163" s="15" t="s">
        <v>28</v>
      </c>
      <c r="C163" s="15">
        <v>2733</v>
      </c>
      <c r="D163" s="16" t="s">
        <v>166</v>
      </c>
      <c r="E163" s="15" t="s">
        <v>167</v>
      </c>
      <c r="F163" s="15" t="s">
        <v>338</v>
      </c>
      <c r="G163" s="17" t="s">
        <v>169</v>
      </c>
      <c r="H163" s="17" t="str">
        <f>I163</f>
        <v>M</v>
      </c>
      <c r="I163" s="17" t="s">
        <v>170</v>
      </c>
      <c r="J163" s="18" t="s">
        <v>337</v>
      </c>
      <c r="K163" s="17">
        <v>0</v>
      </c>
      <c r="L163" s="17">
        <v>2369050</v>
      </c>
      <c r="M163" s="19">
        <f>((L163-K163)/60000)/1440</f>
        <v>2.7419560185185186E-2</v>
      </c>
      <c r="N163" s="17">
        <v>3084250</v>
      </c>
      <c r="O163" s="20">
        <f>(N163-K163)/60000/1440</f>
        <v>3.5697337962962962E-2</v>
      </c>
      <c r="P163" s="17">
        <v>2410950</v>
      </c>
      <c r="Q163" s="19">
        <f>(P163-K163)/60000/1440</f>
        <v>2.7904513888888888E-2</v>
      </c>
      <c r="R163" s="17">
        <v>3128650</v>
      </c>
      <c r="S163" s="20">
        <f>(R163-K163)/60000/1440</f>
        <v>3.6211226851851852E-2</v>
      </c>
      <c r="T163" s="21">
        <f>VLOOKUP(C163,[1]Xips_FCTRI!$B$2:$K$274,10,FALSE)</f>
        <v>2.1736111111111098E-2</v>
      </c>
      <c r="U163" s="22">
        <f>M163-T164</f>
        <v>1.0422453703703843E-3</v>
      </c>
      <c r="V163" s="23">
        <f>(Q163-M163)</f>
        <v>4.8495370370370272E-4</v>
      </c>
      <c r="W163" s="24">
        <f>(O163-Q163)</f>
        <v>7.7928240740740735E-3</v>
      </c>
      <c r="X163" s="25">
        <f>(S163-O163)</f>
        <v>5.1388888888889012E-4</v>
      </c>
      <c r="Y163" s="26">
        <f>T163-SUM(U163:X163)</f>
        <v>1.1902199074074048E-2</v>
      </c>
      <c r="Z163" s="27">
        <f>SUM(T162:T164)</f>
        <v>7.4710648148148096E-2</v>
      </c>
      <c r="AA163" s="28">
        <f>AA162</f>
        <v>7.6168981481481476E-2</v>
      </c>
      <c r="AB163" s="29">
        <v>29</v>
      </c>
      <c r="AC163" s="71"/>
    </row>
    <row r="164" spans="1:29" x14ac:dyDescent="0.25">
      <c r="A164" s="15" t="s">
        <v>663</v>
      </c>
      <c r="B164" s="15" t="s">
        <v>373</v>
      </c>
      <c r="C164" s="15">
        <v>8156</v>
      </c>
      <c r="D164" s="16" t="s">
        <v>374</v>
      </c>
      <c r="E164" s="15" t="s">
        <v>664</v>
      </c>
      <c r="F164" s="15" t="s">
        <v>665</v>
      </c>
      <c r="G164" s="17" t="s">
        <v>45</v>
      </c>
      <c r="H164" s="17" t="s">
        <v>602</v>
      </c>
      <c r="I164" s="17" t="s">
        <v>33</v>
      </c>
      <c r="J164" s="18" t="s">
        <v>666</v>
      </c>
      <c r="K164" s="17">
        <v>120000</v>
      </c>
      <c r="L164" s="17">
        <v>5388350</v>
      </c>
      <c r="M164" s="19">
        <f>((L164-K164)/60000)/1440</f>
        <v>6.0976273148148151E-2</v>
      </c>
      <c r="N164" s="17">
        <v>6230200</v>
      </c>
      <c r="O164" s="20">
        <f>(N164-K164)/60000/1440</f>
        <v>7.0719907407407412E-2</v>
      </c>
      <c r="P164" s="17">
        <v>5445650</v>
      </c>
      <c r="Q164" s="19">
        <f>(P164-K164)/60000/1440</f>
        <v>6.1639467592592596E-2</v>
      </c>
      <c r="R164" s="17">
        <v>6298750</v>
      </c>
      <c r="S164" s="20">
        <f>(R164-K164)/60000/1440</f>
        <v>7.1513310185185183E-2</v>
      </c>
      <c r="T164" s="21">
        <f>VLOOKUP(C164,[1]Xips_FCTRI!$B$2:$K$274,10,FALSE)</f>
        <v>2.6377314814814801E-2</v>
      </c>
      <c r="U164" s="22">
        <f>M164-T165-T166</f>
        <v>1.7318865740740749E-2</v>
      </c>
      <c r="V164" s="23">
        <f>(Q164-M164)</f>
        <v>6.6319444444444542E-4</v>
      </c>
      <c r="W164" s="24">
        <f>(O164-Q164)</f>
        <v>9.0804398148148155E-3</v>
      </c>
      <c r="X164" s="25">
        <f>(S164-O164)</f>
        <v>7.9340277777777135E-4</v>
      </c>
      <c r="Y164" s="26">
        <f>T164-SUM(U164:X164)</f>
        <v>-1.4785879629629801E-3</v>
      </c>
      <c r="Z164" s="27">
        <f>SUM(T164:T166)</f>
        <v>7.0034722222222207E-2</v>
      </c>
      <c r="AA164" s="28">
        <v>7.7002314814814815E-2</v>
      </c>
      <c r="AB164" s="29">
        <v>11</v>
      </c>
      <c r="AC164" s="71"/>
    </row>
    <row r="165" spans="1:29" x14ac:dyDescent="0.25">
      <c r="A165" s="15" t="s">
        <v>192</v>
      </c>
      <c r="B165" s="15" t="s">
        <v>28</v>
      </c>
      <c r="C165" s="15">
        <v>844</v>
      </c>
      <c r="D165" s="16" t="s">
        <v>166</v>
      </c>
      <c r="E165" s="15" t="s">
        <v>196</v>
      </c>
      <c r="F165" s="15" t="s">
        <v>197</v>
      </c>
      <c r="G165" s="17" t="s">
        <v>169</v>
      </c>
      <c r="H165" s="17" t="str">
        <f>I165</f>
        <v>M</v>
      </c>
      <c r="I165" s="17" t="s">
        <v>170</v>
      </c>
      <c r="J165" s="18" t="s">
        <v>195</v>
      </c>
      <c r="K165" s="17">
        <v>0</v>
      </c>
      <c r="L165" s="17">
        <v>2084900</v>
      </c>
      <c r="M165" s="19">
        <f>((L165-K165)/60000)/1440</f>
        <v>2.4130787037037037E-2</v>
      </c>
      <c r="N165" s="17">
        <v>2758000</v>
      </c>
      <c r="O165" s="20">
        <f>(N165-K165)/60000/1440</f>
        <v>3.1921296296296295E-2</v>
      </c>
      <c r="P165" s="17">
        <v>2133450</v>
      </c>
      <c r="Q165" s="19">
        <f>(P165-K165)/60000/1440</f>
        <v>2.469270833333333E-2</v>
      </c>
      <c r="R165" s="17">
        <v>2789500</v>
      </c>
      <c r="S165" s="20">
        <f>(R165-K165)/60000/1440</f>
        <v>3.228587962962963E-2</v>
      </c>
      <c r="T165" s="21">
        <f>VLOOKUP(C165,[1]Xips_FCTRI!$B$2:$K$274,10,FALSE)</f>
        <v>1.8587962962963001E-2</v>
      </c>
      <c r="U165" s="22">
        <f>M165-T166</f>
        <v>-9.3865740740736378E-4</v>
      </c>
      <c r="V165" s="23">
        <f>(Q165-M165)</f>
        <v>5.61921296296293E-4</v>
      </c>
      <c r="W165" s="24">
        <f>(O165-Q165)</f>
        <v>7.2285879629629644E-3</v>
      </c>
      <c r="X165" s="25">
        <f>(S165-O165)</f>
        <v>3.6458333333333481E-4</v>
      </c>
      <c r="Y165" s="26">
        <f>T165-SUM(U165:X165)</f>
        <v>1.1371527777777772E-2</v>
      </c>
      <c r="Z165" s="27">
        <f>SUM(T164:T166)</f>
        <v>7.0034722222222207E-2</v>
      </c>
      <c r="AA165" s="28">
        <f>AA164</f>
        <v>7.7002314814814815E-2</v>
      </c>
      <c r="AB165" s="29">
        <v>4</v>
      </c>
      <c r="AC165" s="71"/>
    </row>
    <row r="166" spans="1:29" x14ac:dyDescent="0.25">
      <c r="A166" s="15" t="s">
        <v>587</v>
      </c>
      <c r="B166" s="15" t="s">
        <v>373</v>
      </c>
      <c r="C166" s="15">
        <v>8188</v>
      </c>
      <c r="D166" s="16" t="s">
        <v>374</v>
      </c>
      <c r="E166" s="15" t="s">
        <v>208</v>
      </c>
      <c r="F166" s="15" t="s">
        <v>588</v>
      </c>
      <c r="G166" s="17" t="s">
        <v>169</v>
      </c>
      <c r="H166" s="17" t="str">
        <f>I166</f>
        <v>M</v>
      </c>
      <c r="I166" s="17" t="s">
        <v>170</v>
      </c>
      <c r="J166" s="18" t="s">
        <v>589</v>
      </c>
      <c r="K166" s="17">
        <v>120000</v>
      </c>
      <c r="L166" s="17">
        <v>5318950</v>
      </c>
      <c r="M166" s="19">
        <f>((L166-K166)/60000)/1440</f>
        <v>6.0173032407407415E-2</v>
      </c>
      <c r="N166" s="17">
        <v>6179800</v>
      </c>
      <c r="O166" s="20">
        <f>(N166-K166)/60000/1440</f>
        <v>7.0136574074074073E-2</v>
      </c>
      <c r="P166" s="17">
        <v>5393100</v>
      </c>
      <c r="Q166" s="19">
        <f>(P166-K166)/60000/1440</f>
        <v>6.1031250000000002E-2</v>
      </c>
      <c r="R166" s="17">
        <v>6246350</v>
      </c>
      <c r="S166" s="20">
        <f>(R166-K166)/60000/1440</f>
        <v>7.0906828703703711E-2</v>
      </c>
      <c r="T166" s="21">
        <f>VLOOKUP(C166,[1]Xips_FCTRI!$B$2:$K$274,10,FALSE)</f>
        <v>2.5069444444444401E-2</v>
      </c>
      <c r="U166" s="22">
        <f>M166-T167-T168</f>
        <v>1.6920717592592616E-2</v>
      </c>
      <c r="V166" s="23">
        <f>(Q166-M166)</f>
        <v>8.5821759259258751E-4</v>
      </c>
      <c r="W166" s="24">
        <f>(O166-Q166)</f>
        <v>9.1053240740740712E-3</v>
      </c>
      <c r="X166" s="25">
        <f>(S166-O166)</f>
        <v>7.7025462962963809E-4</v>
      </c>
      <c r="Y166" s="26">
        <f>T166-SUM(U166:X166)</f>
        <v>-2.5850694444445113E-3</v>
      </c>
      <c r="Z166" s="27">
        <f>SUM(T166:T168)</f>
        <v>6.8321759259259207E-2</v>
      </c>
      <c r="AA166" s="28">
        <v>7.6087962962962954E-2</v>
      </c>
      <c r="AB166" s="29">
        <v>27</v>
      </c>
      <c r="AC166" s="71"/>
    </row>
    <row r="167" spans="1:29" x14ac:dyDescent="0.25">
      <c r="A167" s="15" t="s">
        <v>524</v>
      </c>
      <c r="B167" s="15" t="s">
        <v>373</v>
      </c>
      <c r="C167" s="15">
        <v>8361</v>
      </c>
      <c r="D167" s="16" t="s">
        <v>374</v>
      </c>
      <c r="E167" s="15" t="s">
        <v>525</v>
      </c>
      <c r="F167" s="15" t="s">
        <v>526</v>
      </c>
      <c r="G167" s="17" t="s">
        <v>169</v>
      </c>
      <c r="H167" s="17" t="str">
        <f>I167</f>
        <v>M</v>
      </c>
      <c r="I167" s="17" t="s">
        <v>170</v>
      </c>
      <c r="J167" s="18" t="s">
        <v>527</v>
      </c>
      <c r="K167" s="17">
        <v>120000</v>
      </c>
      <c r="L167" s="17">
        <v>4721650</v>
      </c>
      <c r="M167" s="19">
        <f>((L167-K167)/60000)/1440</f>
        <v>5.3259837962962957E-2</v>
      </c>
      <c r="N167" s="17">
        <v>5442700</v>
      </c>
      <c r="O167" s="20">
        <f>(N167-K167)/60000/1440</f>
        <v>6.1605324074074076E-2</v>
      </c>
      <c r="P167" s="17">
        <v>4762700</v>
      </c>
      <c r="Q167" s="19">
        <f>(P167-K167)/60000/1440</f>
        <v>5.3734953703703701E-2</v>
      </c>
      <c r="R167" s="17">
        <v>5482450</v>
      </c>
      <c r="S167" s="20">
        <f>(R167-K167)/60000/1440</f>
        <v>6.2065393518518516E-2</v>
      </c>
      <c r="T167" s="21">
        <f>VLOOKUP(C167,[1]Xips_FCTRI!$B$2:$K$274,10,FALSE)</f>
        <v>2.1527777777777798E-2</v>
      </c>
      <c r="U167" s="22">
        <f>M167-T168-T169</f>
        <v>1.2877893518518556E-2</v>
      </c>
      <c r="V167" s="23">
        <f>(Q167-M167)</f>
        <v>4.751157407407447E-4</v>
      </c>
      <c r="W167" s="24">
        <f>(O167-Q167)</f>
        <v>7.8703703703703748E-3</v>
      </c>
      <c r="X167" s="25">
        <f>(S167-O167)</f>
        <v>4.6006944444444003E-4</v>
      </c>
      <c r="Y167" s="26">
        <f>T167-SUM(U167:X167)</f>
        <v>-1.5567129629631693E-4</v>
      </c>
      <c r="Z167" s="27">
        <f>SUM(T167:T169)</f>
        <v>6.1909722222222199E-2</v>
      </c>
      <c r="AA167" s="28">
        <v>6.6354166666666659E-2</v>
      </c>
      <c r="AB167" s="29">
        <v>16</v>
      </c>
      <c r="AC167" s="71"/>
    </row>
    <row r="168" spans="1:29" x14ac:dyDescent="0.25">
      <c r="A168" s="15" t="s">
        <v>504</v>
      </c>
      <c r="B168" s="15" t="s">
        <v>373</v>
      </c>
      <c r="C168" s="15">
        <v>8074</v>
      </c>
      <c r="D168" s="16" t="s">
        <v>374</v>
      </c>
      <c r="E168" s="15" t="s">
        <v>218</v>
      </c>
      <c r="F168" s="15" t="s">
        <v>507</v>
      </c>
      <c r="G168" s="17" t="s">
        <v>169</v>
      </c>
      <c r="H168" s="17" t="str">
        <f>I168</f>
        <v>M</v>
      </c>
      <c r="I168" s="17" t="s">
        <v>170</v>
      </c>
      <c r="J168" s="18" t="s">
        <v>506</v>
      </c>
      <c r="K168" s="17">
        <v>120000</v>
      </c>
      <c r="L168" s="17">
        <v>2594000</v>
      </c>
      <c r="M168" s="19">
        <f>((L168-K168)/60000)/1440</f>
        <v>2.8634259259259259E-2</v>
      </c>
      <c r="N168" s="17">
        <v>3373450</v>
      </c>
      <c r="O168" s="20">
        <f>(N168-K168)/60000/1440</f>
        <v>3.7655671296296295E-2</v>
      </c>
      <c r="P168" s="17">
        <v>2654350</v>
      </c>
      <c r="Q168" s="19">
        <f>(P168-K168)/60000/1440</f>
        <v>2.9332754629629632E-2</v>
      </c>
      <c r="R168" s="17">
        <v>3429650</v>
      </c>
      <c r="S168" s="20">
        <f>(R168-K168)/60000/1440</f>
        <v>3.8306134259259259E-2</v>
      </c>
      <c r="T168" s="21">
        <f>VLOOKUP(C168,[1]Xips_FCTRI!$B$2:$K$274,10,FALSE)</f>
        <v>2.1724537037037001E-2</v>
      </c>
      <c r="U168" s="22">
        <f>M168-T169</f>
        <v>9.9768518518518583E-3</v>
      </c>
      <c r="V168" s="23">
        <f>(Q168-M168)</f>
        <v>6.9849537037037362E-4</v>
      </c>
      <c r="W168" s="24">
        <f>(O168-Q168)</f>
        <v>8.3229166666666625E-3</v>
      </c>
      <c r="X168" s="25">
        <f>(S168-O168)</f>
        <v>6.504629629629638E-4</v>
      </c>
      <c r="Y168" s="26">
        <f>T168-SUM(U168:X168)</f>
        <v>2.0758101851851424E-3</v>
      </c>
      <c r="Z168" s="27">
        <f>SUM(T167:T169)</f>
        <v>6.1909722222222199E-2</v>
      </c>
      <c r="AA168" s="28">
        <f>AA167</f>
        <v>6.6354166666666659E-2</v>
      </c>
      <c r="AB168" s="29">
        <v>13</v>
      </c>
      <c r="AC168" s="71"/>
    </row>
    <row r="169" spans="1:29" x14ac:dyDescent="0.25">
      <c r="A169" s="15" t="s">
        <v>260</v>
      </c>
      <c r="B169" s="15" t="s">
        <v>28</v>
      </c>
      <c r="C169" s="15">
        <v>3785</v>
      </c>
      <c r="D169" s="16" t="s">
        <v>166</v>
      </c>
      <c r="E169" s="15" t="s">
        <v>167</v>
      </c>
      <c r="F169" s="15" t="s">
        <v>264</v>
      </c>
      <c r="G169" s="17" t="s">
        <v>180</v>
      </c>
      <c r="H169" s="17" t="str">
        <f>I169</f>
        <v>M</v>
      </c>
      <c r="I169" s="17" t="s">
        <v>170</v>
      </c>
      <c r="J169" s="18" t="s">
        <v>263</v>
      </c>
      <c r="K169" s="17">
        <v>0</v>
      </c>
      <c r="L169" s="17">
        <v>2067000</v>
      </c>
      <c r="M169" s="19">
        <f>((L169-K169)/60000)/1440</f>
        <v>2.3923611111111114E-2</v>
      </c>
      <c r="N169" s="17">
        <v>2715450</v>
      </c>
      <c r="O169" s="20">
        <f>(N169-K169)/60000/1440</f>
        <v>3.1428819444444443E-2</v>
      </c>
      <c r="P169" s="17">
        <v>2107250</v>
      </c>
      <c r="Q169" s="19">
        <f>(P169-K169)/60000/1440</f>
        <v>2.4389467592592591E-2</v>
      </c>
      <c r="R169" s="17">
        <v>2760750</v>
      </c>
      <c r="S169" s="20">
        <f>(R169-K169)/60000/1440</f>
        <v>3.1953124999999999E-2</v>
      </c>
      <c r="T169" s="21">
        <f>VLOOKUP(C169,[1]Xips_FCTRI!$B$2:$K$274,10,FALSE)</f>
        <v>1.86574074074074E-2</v>
      </c>
      <c r="U169" s="22">
        <f>M169-T170</f>
        <v>-1.4456018518518483E-2</v>
      </c>
      <c r="V169" s="23">
        <f>(Q169-M169)</f>
        <v>4.6585648148147682E-4</v>
      </c>
      <c r="W169" s="24">
        <f>(O169-Q169)</f>
        <v>7.0393518518518522E-3</v>
      </c>
      <c r="X169" s="25">
        <f>(S169-O169)</f>
        <v>5.2430555555555564E-4</v>
      </c>
      <c r="Y169" s="26">
        <f>T169-SUM(U169:X169)</f>
        <v>2.5083912037036998E-2</v>
      </c>
      <c r="Z169" s="27">
        <f>SUM(T168:T170)</f>
        <v>7.8761574074073998E-2</v>
      </c>
      <c r="AA169" s="28">
        <f>AA168</f>
        <v>6.6354166666666659E-2</v>
      </c>
      <c r="AB169" s="29">
        <v>15</v>
      </c>
      <c r="AC169" s="71"/>
    </row>
    <row r="170" spans="1:29" x14ac:dyDescent="0.25">
      <c r="A170" s="15" t="s">
        <v>656</v>
      </c>
      <c r="B170" s="15" t="s">
        <v>373</v>
      </c>
      <c r="C170" s="15">
        <v>7044</v>
      </c>
      <c r="D170" s="16" t="s">
        <v>374</v>
      </c>
      <c r="E170" s="15" t="s">
        <v>591</v>
      </c>
      <c r="F170" s="15" t="s">
        <v>657</v>
      </c>
      <c r="G170" s="17" t="s">
        <v>169</v>
      </c>
      <c r="H170" s="17" t="s">
        <v>602</v>
      </c>
      <c r="I170" s="17" t="s">
        <v>170</v>
      </c>
      <c r="J170" s="18" t="s">
        <v>658</v>
      </c>
      <c r="K170" s="17">
        <v>120000</v>
      </c>
      <c r="L170" s="17">
        <v>5447900</v>
      </c>
      <c r="M170" s="19">
        <f>((L170-K170)/60000)/1440</f>
        <v>6.166550925925926E-2</v>
      </c>
      <c r="N170" s="17">
        <v>5988400</v>
      </c>
      <c r="O170" s="20">
        <f>(N170-K170)/60000/1440</f>
        <v>6.7921296296296299E-2</v>
      </c>
      <c r="P170" s="17">
        <v>5504800</v>
      </c>
      <c r="Q170" s="19">
        <f>(P170-K170)/60000/1440</f>
        <v>6.2324074074074073E-2</v>
      </c>
      <c r="R170" s="17">
        <v>6055800</v>
      </c>
      <c r="S170" s="20">
        <f>(R170-K170)/60000/1440</f>
        <v>6.8701388888888895E-2</v>
      </c>
      <c r="T170" s="21">
        <f>VLOOKUP(C170,[1]Xips_FCTRI!$B$2:$K$274,10,FALSE)</f>
        <v>3.8379629629629597E-2</v>
      </c>
      <c r="U170" s="22">
        <f>M170-T171-T172</f>
        <v>1.6075231481481465E-2</v>
      </c>
      <c r="V170" s="23">
        <f>(Q170-M170)</f>
        <v>6.5856481481481322E-4</v>
      </c>
      <c r="W170" s="24">
        <f>(O170-Q170)</f>
        <v>5.5972222222222257E-3</v>
      </c>
      <c r="X170" s="25">
        <f>(S170-O170)</f>
        <v>7.8009259259259611E-4</v>
      </c>
      <c r="Y170" s="26">
        <f>T170-SUM(U170:X170)</f>
        <v>1.5268518518518497E-2</v>
      </c>
      <c r="Z170" s="27">
        <f>SUM(T170:T172)</f>
        <v>8.3969907407407396E-2</v>
      </c>
      <c r="AA170" s="28">
        <v>7.4189814814814806E-2</v>
      </c>
      <c r="AB170" s="29">
        <v>10</v>
      </c>
      <c r="AC170" s="71"/>
    </row>
    <row r="171" spans="1:29" x14ac:dyDescent="0.25">
      <c r="A171" s="15" t="s">
        <v>567</v>
      </c>
      <c r="B171" s="15" t="s">
        <v>373</v>
      </c>
      <c r="C171" s="15">
        <v>8140</v>
      </c>
      <c r="D171" s="16" t="s">
        <v>374</v>
      </c>
      <c r="E171" s="15" t="s">
        <v>568</v>
      </c>
      <c r="F171" s="15" t="s">
        <v>569</v>
      </c>
      <c r="G171" s="17" t="s">
        <v>169</v>
      </c>
      <c r="H171" s="17" t="str">
        <f>I171</f>
        <v>M</v>
      </c>
      <c r="I171" s="17" t="s">
        <v>170</v>
      </c>
      <c r="J171" s="18" t="s">
        <v>570</v>
      </c>
      <c r="K171" s="17">
        <v>120000</v>
      </c>
      <c r="L171" s="17">
        <v>4924550</v>
      </c>
      <c r="M171" s="19">
        <f>((L171-K171)/60000)/1440</f>
        <v>5.5608217592592595E-2</v>
      </c>
      <c r="N171" s="17">
        <v>5695950</v>
      </c>
      <c r="O171" s="20">
        <f>(N171-K171)/60000/1440</f>
        <v>6.4536458333333338E-2</v>
      </c>
      <c r="P171" s="17">
        <v>4985450</v>
      </c>
      <c r="Q171" s="19">
        <f>(P171-K171)/60000/1440</f>
        <v>5.6313078703703709E-2</v>
      </c>
      <c r="R171" s="17">
        <v>5747450</v>
      </c>
      <c r="S171" s="20">
        <f>(R171-K171)/60000/1440</f>
        <v>6.5132523148148158E-2</v>
      </c>
      <c r="T171" s="21">
        <f>VLOOKUP(C171,[1]Xips_FCTRI!$B$2:$K$274,10,FALSE)</f>
        <v>2.4699074074074099E-2</v>
      </c>
      <c r="U171" s="22">
        <f>M171-T172-T173</f>
        <v>7.9577546296295994E-3</v>
      </c>
      <c r="V171" s="23">
        <f>(Q171-M171)</f>
        <v>7.0486111111111444E-4</v>
      </c>
      <c r="W171" s="24">
        <f>(O171-Q171)</f>
        <v>8.2233796296296291E-3</v>
      </c>
      <c r="X171" s="25">
        <f>(S171-O171)</f>
        <v>5.960648148148201E-4</v>
      </c>
      <c r="Y171" s="26">
        <f>T171-SUM(U171:X171)</f>
        <v>7.217013888888936E-3</v>
      </c>
      <c r="Z171" s="27">
        <f>SUM(T171:T173)</f>
        <v>7.2349537037037101E-2</v>
      </c>
      <c r="AA171" s="28">
        <v>7.0671296296296301E-2</v>
      </c>
      <c r="AB171" s="29">
        <v>23</v>
      </c>
      <c r="AC171" s="71"/>
    </row>
    <row r="172" spans="1:29" x14ac:dyDescent="0.25">
      <c r="A172" s="15" t="s">
        <v>401</v>
      </c>
      <c r="B172" s="15" t="s">
        <v>373</v>
      </c>
      <c r="C172" s="15">
        <v>8490</v>
      </c>
      <c r="D172" s="16" t="s">
        <v>374</v>
      </c>
      <c r="E172" s="15" t="s">
        <v>30</v>
      </c>
      <c r="F172" s="15" t="s">
        <v>407</v>
      </c>
      <c r="G172" s="17" t="s">
        <v>45</v>
      </c>
      <c r="H172" s="17" t="str">
        <f>I172</f>
        <v>F</v>
      </c>
      <c r="I172" s="17" t="s">
        <v>33</v>
      </c>
      <c r="J172" s="18" t="s">
        <v>404</v>
      </c>
      <c r="K172" s="17">
        <v>120000</v>
      </c>
      <c r="L172" s="17">
        <v>819000</v>
      </c>
      <c r="M172" s="19">
        <f>((L172-K172)/60000)/1440</f>
        <v>8.0902777777777778E-3</v>
      </c>
      <c r="N172" s="17">
        <v>1496750</v>
      </c>
      <c r="O172" s="20">
        <f>(N172-K172)/60000/1440</f>
        <v>1.593460648148148E-2</v>
      </c>
      <c r="P172" s="17">
        <v>862950</v>
      </c>
      <c r="Q172" s="19">
        <f>(P172-K172)/60000/1440</f>
        <v>8.5989583333333335E-3</v>
      </c>
      <c r="R172" s="17">
        <v>1544650</v>
      </c>
      <c r="S172" s="20">
        <f>(R172-K172)/60000/1440</f>
        <v>1.6489004629629631E-2</v>
      </c>
      <c r="T172" s="21">
        <f>VLOOKUP(C172,[1]Xips_FCTRI!$B$2:$K$274,10,FALSE)</f>
        <v>2.08912037037037E-2</v>
      </c>
      <c r="U172" s="22">
        <f>M172</f>
        <v>8.0902777777777778E-3</v>
      </c>
      <c r="V172" s="23">
        <f>(Q172-M172)</f>
        <v>5.0868055555555562E-4</v>
      </c>
      <c r="W172" s="24">
        <f>(O172-Q172)</f>
        <v>7.3356481481481467E-3</v>
      </c>
      <c r="X172" s="25">
        <f>(S172-O172)</f>
        <v>5.5439814814815108E-4</v>
      </c>
      <c r="Y172" s="26">
        <f>T172-SUM(U172:X172)</f>
        <v>4.4021990740740688E-3</v>
      </c>
      <c r="Z172" s="27">
        <f>SUM(T170:T172)</f>
        <v>8.3969907407407396E-2</v>
      </c>
      <c r="AA172" s="28">
        <f>AA170</f>
        <v>7.4189814814814806E-2</v>
      </c>
      <c r="AB172" s="29">
        <v>5</v>
      </c>
      <c r="AC172" s="71"/>
    </row>
    <row r="173" spans="1:29" x14ac:dyDescent="0.25">
      <c r="A173" s="15" t="s">
        <v>419</v>
      </c>
      <c r="B173" s="15" t="s">
        <v>373</v>
      </c>
      <c r="C173" s="15">
        <v>8463</v>
      </c>
      <c r="D173" s="16" t="s">
        <v>374</v>
      </c>
      <c r="E173" s="15" t="s">
        <v>422</v>
      </c>
      <c r="F173" s="15" t="s">
        <v>423</v>
      </c>
      <c r="G173" s="17" t="s">
        <v>45</v>
      </c>
      <c r="H173" s="17" t="str">
        <f>I173</f>
        <v>F</v>
      </c>
      <c r="I173" s="17" t="s">
        <v>33</v>
      </c>
      <c r="J173" s="18" t="s">
        <v>29</v>
      </c>
      <c r="K173" s="17">
        <v>120000</v>
      </c>
      <c r="L173" s="17">
        <v>2353050</v>
      </c>
      <c r="M173" s="19">
        <f>((L173-K173)/60000)/1440</f>
        <v>2.5845486111111111E-2</v>
      </c>
      <c r="N173" s="17">
        <v>2371550</v>
      </c>
      <c r="O173" s="20">
        <f>(N173-K173)/60000/1440</f>
        <v>2.6059606481481479E-2</v>
      </c>
      <c r="P173" s="17">
        <v>3319800</v>
      </c>
      <c r="Q173" s="19">
        <f>(P173-K173)/60000/1440</f>
        <v>3.7034722222222219E-2</v>
      </c>
      <c r="R173" s="17">
        <v>4179350</v>
      </c>
      <c r="S173" s="20">
        <f>(R173-K173)/60000/1440</f>
        <v>4.6983217592592594E-2</v>
      </c>
      <c r="T173" s="21">
        <f>VLOOKUP(C173,[1]Xips_FCTRI!$B$2:$K$274,10,FALSE)</f>
        <v>2.6759259259259299E-2</v>
      </c>
      <c r="U173" s="22">
        <f>M173-T174</f>
        <v>4.6875000000012185E-5</v>
      </c>
      <c r="V173" s="23">
        <f>(Q173-M173)</f>
        <v>1.1189236111111108E-2</v>
      </c>
      <c r="W173" s="24">
        <f>(O173-Q173)</f>
        <v>-1.097511574074074E-2</v>
      </c>
      <c r="X173" s="25">
        <f>(S173-O173)</f>
        <v>2.0923611111111115E-2</v>
      </c>
      <c r="Y173" s="26">
        <f>T173-SUM(U173:X173)</f>
        <v>5.5746527777778034E-3</v>
      </c>
      <c r="Z173" s="27">
        <f>SUM(T172:T174)</f>
        <v>7.3449074074074097E-2</v>
      </c>
      <c r="AA173" s="28">
        <f>AA172</f>
        <v>7.4189814814814806E-2</v>
      </c>
      <c r="AB173" s="29">
        <v>8</v>
      </c>
      <c r="AC173" s="71"/>
    </row>
    <row r="174" spans="1:29" x14ac:dyDescent="0.25">
      <c r="A174" s="15" t="s">
        <v>387</v>
      </c>
      <c r="B174" s="15" t="s">
        <v>373</v>
      </c>
      <c r="C174" s="15">
        <v>8199</v>
      </c>
      <c r="D174" s="16" t="s">
        <v>374</v>
      </c>
      <c r="E174" s="15" t="s">
        <v>388</v>
      </c>
      <c r="F174" s="15" t="s">
        <v>389</v>
      </c>
      <c r="G174" s="17" t="s">
        <v>45</v>
      </c>
      <c r="H174" s="17" t="str">
        <f>I174</f>
        <v>F</v>
      </c>
      <c r="I174" s="17" t="s">
        <v>33</v>
      </c>
      <c r="J174" s="18" t="s">
        <v>374</v>
      </c>
      <c r="K174" s="17">
        <v>120000</v>
      </c>
      <c r="L174" s="17">
        <v>4852750</v>
      </c>
      <c r="M174" s="19">
        <f>((L174-K174)/60000)/1440</f>
        <v>5.4777199074074072E-2</v>
      </c>
      <c r="N174" s="17">
        <v>5634900</v>
      </c>
      <c r="O174" s="20">
        <f>(N174-K174)/60000/1440</f>
        <v>6.3829861111111122E-2</v>
      </c>
      <c r="P174" s="17">
        <v>4906850</v>
      </c>
      <c r="Q174" s="19">
        <f>(P174-K174)/60000/1440</f>
        <v>5.5403356481481481E-2</v>
      </c>
      <c r="R174" s="17">
        <v>5682450</v>
      </c>
      <c r="S174" s="20">
        <f>(R174-K174)/60000/1440</f>
        <v>6.4380208333333327E-2</v>
      </c>
      <c r="T174" s="21">
        <f>VLOOKUP(C174,[1]Xips_FCTRI!$B$2:$K$274,10,FALSE)</f>
        <v>2.5798611111111099E-2</v>
      </c>
      <c r="U174" s="22">
        <f>M174-T175-T176</f>
        <v>1.511284722222217E-2</v>
      </c>
      <c r="V174" s="23">
        <f>(Q174-M174)</f>
        <v>6.2615740740740861E-4</v>
      </c>
      <c r="W174" s="24">
        <f>(O174-Q174)</f>
        <v>8.4265046296296414E-3</v>
      </c>
      <c r="X174" s="25">
        <f>(S174-O174)</f>
        <v>5.5034722222220556E-4</v>
      </c>
      <c r="Y174" s="26">
        <f>T174-SUM(U174:X174)</f>
        <v>1.0827546296296731E-3</v>
      </c>
      <c r="Z174" s="27">
        <f>SUM(T174:T176)</f>
        <v>6.5462962962963001E-2</v>
      </c>
      <c r="AA174" s="28">
        <v>7.003472222222222E-2</v>
      </c>
      <c r="AB174" s="29">
        <v>3</v>
      </c>
      <c r="AC174" s="71"/>
    </row>
    <row r="175" spans="1:29" x14ac:dyDescent="0.25">
      <c r="A175" s="15" t="s">
        <v>124</v>
      </c>
      <c r="B175" s="15" t="s">
        <v>28</v>
      </c>
      <c r="C175" s="15">
        <v>754</v>
      </c>
      <c r="D175" s="16" t="s">
        <v>166</v>
      </c>
      <c r="E175" s="15" t="s">
        <v>218</v>
      </c>
      <c r="F175" s="15" t="s">
        <v>219</v>
      </c>
      <c r="G175" s="17" t="s">
        <v>180</v>
      </c>
      <c r="H175" s="17" t="str">
        <f>I175</f>
        <v>M</v>
      </c>
      <c r="I175" s="17" t="s">
        <v>170</v>
      </c>
      <c r="J175" s="18" t="s">
        <v>127</v>
      </c>
      <c r="K175" s="17">
        <v>0</v>
      </c>
      <c r="L175" s="17">
        <v>534900</v>
      </c>
      <c r="M175" s="19">
        <f>((L175-K175)/60000)/1440</f>
        <v>6.1909722222222218E-3</v>
      </c>
      <c r="N175" s="17">
        <v>1192350</v>
      </c>
      <c r="O175" s="20">
        <f>(N175-K175)/60000/1440</f>
        <v>1.3800347222222221E-2</v>
      </c>
      <c r="P175" s="17">
        <v>572550</v>
      </c>
      <c r="Q175" s="19">
        <f>(P175-K175)/60000/1440</f>
        <v>6.626736111111111E-3</v>
      </c>
      <c r="R175" s="17">
        <v>1224300</v>
      </c>
      <c r="S175" s="20">
        <f>(R175-K175)/60000/1440</f>
        <v>1.417013888888889E-2</v>
      </c>
      <c r="T175" s="21">
        <f>VLOOKUP(C175,[1]Xips_FCTRI!$B$2:$K$274,10,FALSE)</f>
        <v>1.8009259259259301E-2</v>
      </c>
      <c r="U175" s="22">
        <f>M175</f>
        <v>6.1909722222222218E-3</v>
      </c>
      <c r="V175" s="23">
        <f>(Q175-M175)</f>
        <v>4.3576388888888918E-4</v>
      </c>
      <c r="W175" s="24">
        <f>(O175-Q175)</f>
        <v>7.1736111111111098E-3</v>
      </c>
      <c r="X175" s="25">
        <f>(S175-O175)</f>
        <v>3.6979166666666931E-4</v>
      </c>
      <c r="Y175" s="26">
        <f>T175-SUM(U175:X175)</f>
        <v>3.8391203703704111E-3</v>
      </c>
      <c r="Z175" s="27">
        <f>Z173</f>
        <v>7.3449074074074097E-2</v>
      </c>
      <c r="AA175" s="28">
        <f>AA173</f>
        <v>7.4189814814814806E-2</v>
      </c>
      <c r="AB175" s="29">
        <v>8</v>
      </c>
      <c r="AC175" s="71"/>
    </row>
    <row r="176" spans="1:29" x14ac:dyDescent="0.25">
      <c r="A176" s="15" t="s">
        <v>104</v>
      </c>
      <c r="B176" s="15" t="s">
        <v>28</v>
      </c>
      <c r="C176" s="15">
        <v>25</v>
      </c>
      <c r="D176" s="16" t="s">
        <v>29</v>
      </c>
      <c r="E176" s="15" t="s">
        <v>78</v>
      </c>
      <c r="F176" s="15" t="s">
        <v>110</v>
      </c>
      <c r="G176" s="17" t="s">
        <v>45</v>
      </c>
      <c r="H176" s="17" t="str">
        <f>I176</f>
        <v>F</v>
      </c>
      <c r="I176" s="17" t="s">
        <v>33</v>
      </c>
      <c r="J176" s="18" t="s">
        <v>107</v>
      </c>
      <c r="K176" s="17">
        <v>60000</v>
      </c>
      <c r="L176" s="17">
        <v>751000</v>
      </c>
      <c r="M176" s="19">
        <f>((L176-K176)/60000)/1440</f>
        <v>7.9976851851851858E-3</v>
      </c>
      <c r="N176" s="17">
        <v>1497600</v>
      </c>
      <c r="O176" s="20">
        <f>(N176-K176)/60000/1440</f>
        <v>1.6638888888888891E-2</v>
      </c>
      <c r="P176" s="17">
        <v>798650</v>
      </c>
      <c r="Q176" s="19">
        <f>(P176-K176)/60000/1440</f>
        <v>8.549189814814815E-3</v>
      </c>
      <c r="R176" s="17">
        <v>1541650</v>
      </c>
      <c r="S176" s="20">
        <f>(R176-K176)/60000/1440</f>
        <v>1.7148726851851852E-2</v>
      </c>
      <c r="T176" s="21">
        <f>VLOOKUP(C176,[1]Xips_FCTRI!$B$2:$K$274,10,FALSE)</f>
        <v>2.1655092592592601E-2</v>
      </c>
      <c r="U176" s="22">
        <f>M176</f>
        <v>7.9976851851851858E-3</v>
      </c>
      <c r="V176" s="23">
        <f>(Q176-M176)</f>
        <v>5.5150462962962922E-4</v>
      </c>
      <c r="W176" s="24">
        <f>(O176-Q176)</f>
        <v>8.0896990740740755E-3</v>
      </c>
      <c r="X176" s="25">
        <f>(S176-O176)</f>
        <v>5.0983796296296194E-4</v>
      </c>
      <c r="Y176" s="26">
        <f>T176-SUM(U176:X176)</f>
        <v>4.5063657407407483E-3</v>
      </c>
      <c r="Z176" s="27">
        <f>SUM(T174:T176)</f>
        <v>6.5462962962963001E-2</v>
      </c>
      <c r="AA176" s="28">
        <f>AA174</f>
        <v>7.003472222222222E-2</v>
      </c>
      <c r="AB176" s="29">
        <v>10</v>
      </c>
      <c r="AC176" s="71"/>
    </row>
    <row r="177" spans="1:29" x14ac:dyDescent="0.25">
      <c r="A177" s="15" t="s">
        <v>313</v>
      </c>
      <c r="B177" s="15" t="s">
        <v>28</v>
      </c>
      <c r="C177" s="15">
        <v>4725</v>
      </c>
      <c r="D177" s="16" t="s">
        <v>166</v>
      </c>
      <c r="E177" s="15" t="s">
        <v>266</v>
      </c>
      <c r="F177" s="15" t="s">
        <v>314</v>
      </c>
      <c r="G177" s="17" t="s">
        <v>180</v>
      </c>
      <c r="H177" s="17" t="str">
        <f>I177</f>
        <v>M</v>
      </c>
      <c r="I177" s="17" t="s">
        <v>170</v>
      </c>
      <c r="J177" s="18" t="s">
        <v>315</v>
      </c>
      <c r="K177" s="17">
        <v>0</v>
      </c>
      <c r="L177" s="17">
        <v>4076450</v>
      </c>
      <c r="M177" s="19">
        <f>((L177-K177)/60000)/1440</f>
        <v>4.7181134259259259E-2</v>
      </c>
      <c r="N177" s="17">
        <v>4781850</v>
      </c>
      <c r="O177" s="20">
        <f>(N177-K177)/60000/1440</f>
        <v>5.5345486111111113E-2</v>
      </c>
      <c r="P177" s="17">
        <v>4116550</v>
      </c>
      <c r="Q177" s="19">
        <f>(P177-K177)/60000/1440</f>
        <v>4.7645254629629631E-2</v>
      </c>
      <c r="R177" s="17">
        <v>4820100</v>
      </c>
      <c r="S177" s="20">
        <f>(R177-K177)/60000/1440</f>
        <v>5.5788194444444439E-2</v>
      </c>
      <c r="T177" s="21">
        <f>VLOOKUP(C177,[1]Xips_FCTRI!$B$2:$K$274,10,FALSE)</f>
        <v>3.3020833333333298E-2</v>
      </c>
      <c r="U177" s="22" t="e">
        <f>M177-T178-T179</f>
        <v>#N/A</v>
      </c>
      <c r="V177" s="23">
        <f>(Q177-M177)</f>
        <v>4.6412037037037168E-4</v>
      </c>
      <c r="W177" s="24">
        <f>(O177-Q177)</f>
        <v>7.7002314814814815E-3</v>
      </c>
      <c r="X177" s="25">
        <f>(S177-O177)</f>
        <v>4.4270833333332621E-4</v>
      </c>
      <c r="Y177" s="26" t="e">
        <f>T177-SUM(U177:X177)</f>
        <v>#N/A</v>
      </c>
      <c r="Z177" s="27" t="e">
        <f>SUM(T177:T179)</f>
        <v>#N/A</v>
      </c>
      <c r="AA177" s="30">
        <v>5.9768518518518519E-2</v>
      </c>
      <c r="AB177" s="29">
        <v>25</v>
      </c>
      <c r="AC177" s="71"/>
    </row>
    <row r="178" spans="1:29" x14ac:dyDescent="0.25">
      <c r="A178" s="15" t="s">
        <v>437</v>
      </c>
      <c r="B178" s="15" t="s">
        <v>373</v>
      </c>
      <c r="C178" s="15">
        <v>8319</v>
      </c>
      <c r="D178" s="16" t="s">
        <v>374</v>
      </c>
      <c r="E178" s="15" t="s">
        <v>206</v>
      </c>
      <c r="F178" s="15" t="s">
        <v>438</v>
      </c>
      <c r="G178" s="17" t="s">
        <v>169</v>
      </c>
      <c r="H178" s="17" t="str">
        <f>I178</f>
        <v>M</v>
      </c>
      <c r="I178" s="17" t="s">
        <v>170</v>
      </c>
      <c r="J178" s="18" t="s">
        <v>439</v>
      </c>
      <c r="K178" s="17">
        <v>120000</v>
      </c>
      <c r="L178" s="17">
        <v>3995150</v>
      </c>
      <c r="M178" s="19">
        <f>((L178-K178)/60000)/1440</f>
        <v>4.4851273148148144E-2</v>
      </c>
      <c r="N178" s="17">
        <v>4653350</v>
      </c>
      <c r="O178" s="20">
        <f>(N178-K178)/60000/1440</f>
        <v>5.2469328703703709E-2</v>
      </c>
      <c r="P178" s="17">
        <v>4038050</v>
      </c>
      <c r="Q178" s="19">
        <f>(P178-K178)/60000/1440</f>
        <v>4.5347800925925927E-2</v>
      </c>
      <c r="R178" s="17">
        <v>4694400</v>
      </c>
      <c r="S178" s="20">
        <f>(R178-K178)/60000/1440</f>
        <v>5.294444444444444E-2</v>
      </c>
      <c r="T178" s="21" t="e">
        <f>VLOOKUP(C178,[1]Xips_FCTRI!$B$2:$K$274,10,FALSE)</f>
        <v>#N/A</v>
      </c>
      <c r="U178" s="22"/>
      <c r="V178" s="23"/>
      <c r="W178" s="24"/>
      <c r="X178" s="25"/>
      <c r="Y178" s="26"/>
      <c r="Z178" s="27">
        <v>5.6851851851851855E-2</v>
      </c>
      <c r="AA178" s="28">
        <f>Z178</f>
        <v>5.6851851851851855E-2</v>
      </c>
      <c r="AB178" s="29">
        <v>2</v>
      </c>
      <c r="AC178" s="71"/>
    </row>
    <row r="179" spans="1:29" x14ac:dyDescent="0.25">
      <c r="A179" s="15" t="s">
        <v>104</v>
      </c>
      <c r="B179" s="15" t="s">
        <v>28</v>
      </c>
      <c r="C179" s="15">
        <v>5581</v>
      </c>
      <c r="D179" s="16" t="s">
        <v>166</v>
      </c>
      <c r="E179" s="15" t="s">
        <v>286</v>
      </c>
      <c r="F179" s="15" t="s">
        <v>287</v>
      </c>
      <c r="G179" s="17" t="s">
        <v>169</v>
      </c>
      <c r="H179" s="17" t="str">
        <f>I179</f>
        <v>M</v>
      </c>
      <c r="I179" s="17" t="s">
        <v>170</v>
      </c>
      <c r="J179" s="18" t="s">
        <v>107</v>
      </c>
      <c r="K179" s="17">
        <v>0</v>
      </c>
      <c r="L179" s="17">
        <v>3992100</v>
      </c>
      <c r="M179" s="19">
        <f>((L179-K179)/60000)/1440</f>
        <v>4.6204861111111106E-2</v>
      </c>
      <c r="N179" s="17">
        <v>4655500</v>
      </c>
      <c r="O179" s="20">
        <f>(N179-K179)/60000/1440</f>
        <v>5.3883101851851856E-2</v>
      </c>
      <c r="P179" s="17">
        <v>4038700</v>
      </c>
      <c r="Q179" s="19">
        <f>(P179-K179)/60000/1440</f>
        <v>4.6744212962962967E-2</v>
      </c>
      <c r="R179" s="17">
        <v>4690700</v>
      </c>
      <c r="S179" s="20">
        <f>(R179-K179)/60000/1440</f>
        <v>5.4290509259259254E-2</v>
      </c>
      <c r="T179" s="21">
        <f>VLOOKUP(C179,[1]Xips_FCTRI!$B$2:$K$274,10,FALSE)</f>
        <v>3.2719907407407399E-2</v>
      </c>
      <c r="U179" s="22">
        <f>M179-T180-T181</f>
        <v>4.5844907407408056E-3</v>
      </c>
      <c r="V179" s="23">
        <f>(Q179-M179)</f>
        <v>5.393518518518603E-4</v>
      </c>
      <c r="W179" s="24">
        <f>(O179-Q179)</f>
        <v>7.1388888888888891E-3</v>
      </c>
      <c r="X179" s="25">
        <f>(S179-O179)</f>
        <v>4.07407407407398E-4</v>
      </c>
      <c r="Y179" s="26">
        <f>T179-SUM(U179:X179)</f>
        <v>2.0049768518518446E-2</v>
      </c>
      <c r="Z179" s="27">
        <f>SUM(T179:T181)</f>
        <v>7.43402777777777E-2</v>
      </c>
      <c r="AA179" s="30">
        <v>5.8379629629629635E-2</v>
      </c>
      <c r="AB179" s="29">
        <v>20</v>
      </c>
      <c r="AC179" s="71"/>
    </row>
    <row r="180" spans="1:29" x14ac:dyDescent="0.25">
      <c r="A180" s="15" t="s">
        <v>49</v>
      </c>
      <c r="B180" s="15" t="s">
        <v>28</v>
      </c>
      <c r="C180" s="15">
        <v>214</v>
      </c>
      <c r="D180" s="16" t="s">
        <v>166</v>
      </c>
      <c r="E180" s="15" t="s">
        <v>212</v>
      </c>
      <c r="F180" s="15" t="s">
        <v>213</v>
      </c>
      <c r="G180" s="17" t="s">
        <v>169</v>
      </c>
      <c r="H180" s="17" t="str">
        <f>I180</f>
        <v>M</v>
      </c>
      <c r="I180" s="17" t="s">
        <v>170</v>
      </c>
      <c r="J180" s="18" t="s">
        <v>52</v>
      </c>
      <c r="K180" s="17">
        <v>0</v>
      </c>
      <c r="L180" s="17">
        <v>2083800</v>
      </c>
      <c r="M180" s="19">
        <f>((L180-K180)/60000)/1440</f>
        <v>2.4118055555555552E-2</v>
      </c>
      <c r="N180" s="17">
        <v>2729650</v>
      </c>
      <c r="O180" s="20">
        <f>(N180-K180)/60000/1440</f>
        <v>3.1593171296296296E-2</v>
      </c>
      <c r="P180" s="17">
        <v>2123450</v>
      </c>
      <c r="Q180" s="19">
        <f>(P180-K180)/60000/1440</f>
        <v>2.4576967592592591E-2</v>
      </c>
      <c r="R180" s="17">
        <v>2766750</v>
      </c>
      <c r="S180" s="20">
        <f>(R180-K180)/60000/1440</f>
        <v>3.202256944444444E-2</v>
      </c>
      <c r="T180" s="21">
        <f>VLOOKUP(C180,[1]Xips_FCTRI!$B$2:$K$274,10,FALSE)</f>
        <v>1.8912037037037002E-2</v>
      </c>
      <c r="U180" s="22">
        <f>M180-T181</f>
        <v>1.4097222222222532E-3</v>
      </c>
      <c r="V180" s="23">
        <f>(Q180-M180)</f>
        <v>4.5891203703703892E-4</v>
      </c>
      <c r="W180" s="24">
        <f>(O180-Q180)</f>
        <v>7.0162037037037051E-3</v>
      </c>
      <c r="X180" s="25">
        <f>(S180-O180)</f>
        <v>4.2939814814814403E-4</v>
      </c>
      <c r="Y180" s="26">
        <f>T180-SUM(U180:X180)</f>
        <v>9.5978009259258604E-3</v>
      </c>
      <c r="Z180" s="27">
        <f>SUM(T179:T181)</f>
        <v>7.43402777777777E-2</v>
      </c>
      <c r="AA180" s="28">
        <f>AA179</f>
        <v>5.8379629629629635E-2</v>
      </c>
      <c r="AB180" s="29">
        <v>7</v>
      </c>
      <c r="AC180" s="71"/>
    </row>
    <row r="181" spans="1:29" x14ac:dyDescent="0.25">
      <c r="A181" s="15" t="s">
        <v>539</v>
      </c>
      <c r="B181" s="15" t="s">
        <v>373</v>
      </c>
      <c r="C181" s="15">
        <v>8488</v>
      </c>
      <c r="D181" s="16" t="s">
        <v>374</v>
      </c>
      <c r="E181" s="15" t="s">
        <v>332</v>
      </c>
      <c r="F181" s="15" t="s">
        <v>543</v>
      </c>
      <c r="G181" s="17" t="s">
        <v>169</v>
      </c>
      <c r="H181" s="17" t="str">
        <f>I181</f>
        <v>M</v>
      </c>
      <c r="I181" s="17" t="s">
        <v>170</v>
      </c>
      <c r="J181" s="18" t="s">
        <v>542</v>
      </c>
      <c r="K181" s="17">
        <v>120000</v>
      </c>
      <c r="L181" s="17">
        <v>2720800</v>
      </c>
      <c r="M181" s="19">
        <f>((L181-K181)/60000)/1440</f>
        <v>3.0101851851851848E-2</v>
      </c>
      <c r="N181" s="17">
        <v>3480600</v>
      </c>
      <c r="O181" s="20">
        <f>(N181-K181)/60000/1440</f>
        <v>3.8895833333333331E-2</v>
      </c>
      <c r="P181" s="17">
        <v>2779900</v>
      </c>
      <c r="Q181" s="19">
        <f>(P181-K181)/60000/1440</f>
        <v>3.0785879629629628E-2</v>
      </c>
      <c r="R181" s="17">
        <v>3530450</v>
      </c>
      <c r="S181" s="20">
        <f>(R181-K181)/60000/1440</f>
        <v>3.9472800925925929E-2</v>
      </c>
      <c r="T181" s="21">
        <f>VLOOKUP(C181,[1]Xips_FCTRI!$B$2:$K$274,10,FALSE)</f>
        <v>2.2708333333333299E-2</v>
      </c>
      <c r="U181" s="22">
        <f>M181-T182</f>
        <v>8.6087962962962498E-3</v>
      </c>
      <c r="V181" s="23">
        <f>(Q181-M181)</f>
        <v>6.8402777777777993E-4</v>
      </c>
      <c r="W181" s="24">
        <f>(O181-Q181)</f>
        <v>8.1099537037037026E-3</v>
      </c>
      <c r="X181" s="25">
        <f>(S181-O181)</f>
        <v>5.7696759259259767E-4</v>
      </c>
      <c r="Y181" s="26">
        <f>T181-SUM(U181:X181)</f>
        <v>4.7285879629629692E-3</v>
      </c>
      <c r="Z181" s="27">
        <f>SUM(T180:T182)</f>
        <v>6.3113425925925892E-2</v>
      </c>
      <c r="AA181" s="28">
        <f>AA180</f>
        <v>5.8379629629629635E-2</v>
      </c>
      <c r="AB181" s="29">
        <v>18</v>
      </c>
      <c r="AC181" s="71"/>
    </row>
    <row r="182" spans="1:29" x14ac:dyDescent="0.25">
      <c r="A182" s="15" t="s">
        <v>353</v>
      </c>
      <c r="B182" s="15" t="s">
        <v>28</v>
      </c>
      <c r="C182" s="15">
        <v>1718</v>
      </c>
      <c r="D182" s="16" t="s">
        <v>166</v>
      </c>
      <c r="E182" s="15" t="s">
        <v>284</v>
      </c>
      <c r="F182" s="15" t="s">
        <v>356</v>
      </c>
      <c r="G182" s="17" t="s">
        <v>169</v>
      </c>
      <c r="H182" s="17" t="str">
        <f>I182</f>
        <v>M</v>
      </c>
      <c r="I182" s="17" t="s">
        <v>170</v>
      </c>
      <c r="J182" s="18" t="s">
        <v>355</v>
      </c>
      <c r="K182" s="17">
        <v>0</v>
      </c>
      <c r="L182" s="17">
        <v>2348000</v>
      </c>
      <c r="M182" s="19">
        <f>((L182-K182)/60000)/1440</f>
        <v>2.7175925925925926E-2</v>
      </c>
      <c r="N182" s="17">
        <v>3081950</v>
      </c>
      <c r="O182" s="20">
        <f>(N182-K182)/60000/1440</f>
        <v>3.5670717592592591E-2</v>
      </c>
      <c r="P182" s="17">
        <v>2408900</v>
      </c>
      <c r="Q182" s="19">
        <f>(P182-K182)/60000/1440</f>
        <v>2.7880787037037037E-2</v>
      </c>
      <c r="R182" s="17">
        <v>3132300</v>
      </c>
      <c r="S182" s="20">
        <f>(R182-K182)/60000/1440</f>
        <v>3.6253472222222222E-2</v>
      </c>
      <c r="T182" s="21">
        <f>VLOOKUP(C182,[1]Xips_FCTRI!$B$2:$K$274,10,FALSE)</f>
        <v>2.1493055555555599E-2</v>
      </c>
      <c r="U182" s="22">
        <f>M182-T183</f>
        <v>6.4699074074074277E-3</v>
      </c>
      <c r="V182" s="23">
        <f>(Q182-M182)</f>
        <v>7.0486111111111097E-4</v>
      </c>
      <c r="W182" s="24">
        <f>(O182-Q182)</f>
        <v>7.7899305555555534E-3</v>
      </c>
      <c r="X182" s="25">
        <f>(S182-O182)</f>
        <v>5.8275462962963098E-4</v>
      </c>
      <c r="Y182" s="26">
        <f>T182-SUM(U182:X182)</f>
        <v>5.9456018518518755E-3</v>
      </c>
      <c r="Z182" s="27">
        <f>SUM(T181:T183)</f>
        <v>6.49074074074074E-2</v>
      </c>
      <c r="AA182" s="28">
        <f>AA181</f>
        <v>5.8379629629629635E-2</v>
      </c>
      <c r="AB182" s="29">
        <v>32</v>
      </c>
      <c r="AC182" s="71"/>
    </row>
    <row r="183" spans="1:29" x14ac:dyDescent="0.25">
      <c r="A183" s="15" t="s">
        <v>600</v>
      </c>
      <c r="B183" s="15" t="s">
        <v>373</v>
      </c>
      <c r="C183" s="15">
        <v>1773</v>
      </c>
      <c r="D183" s="16">
        <v>3</v>
      </c>
      <c r="E183" s="15" t="s">
        <v>196</v>
      </c>
      <c r="F183" s="15" t="s">
        <v>601</v>
      </c>
      <c r="G183" s="17" t="s">
        <v>169</v>
      </c>
      <c r="H183" s="17" t="s">
        <v>602</v>
      </c>
      <c r="I183" s="17" t="s">
        <v>170</v>
      </c>
      <c r="J183" s="18">
        <v>149</v>
      </c>
      <c r="K183" s="17">
        <v>120000</v>
      </c>
      <c r="L183" s="17">
        <v>757900</v>
      </c>
      <c r="M183" s="19">
        <f>((L183-K183)/60000)/1440</f>
        <v>7.3831018518518516E-3</v>
      </c>
      <c r="N183" s="17">
        <v>1412450</v>
      </c>
      <c r="O183" s="20">
        <f>(N183-K183)/60000/1440</f>
        <v>1.4958912037037036E-2</v>
      </c>
      <c r="P183" s="17">
        <v>796700</v>
      </c>
      <c r="Q183" s="19">
        <f>(P183-K183)/60000/1440</f>
        <v>7.8321759259259265E-3</v>
      </c>
      <c r="R183" s="17">
        <v>1449500</v>
      </c>
      <c r="S183" s="20">
        <f>(R183-K183)/60000/1440</f>
        <v>1.5387731481481483E-2</v>
      </c>
      <c r="T183" s="21">
        <f>VLOOKUP(C183,[1]Xips_FCTRI!$B$2:$K$274,10,FALSE)</f>
        <v>2.0706018518518499E-2</v>
      </c>
      <c r="U183" s="22">
        <f>M183</f>
        <v>7.3831018518518516E-3</v>
      </c>
      <c r="V183" s="23">
        <f>(Q183-M183)</f>
        <v>4.4907407407407483E-4</v>
      </c>
      <c r="W183" s="24">
        <f>(O183-Q183)</f>
        <v>7.1267361111111097E-3</v>
      </c>
      <c r="X183" s="25">
        <f>(S183-O183)</f>
        <v>4.2881944444444695E-4</v>
      </c>
      <c r="Y183" s="26">
        <f>T183-SUM(U183:X183)</f>
        <v>5.3182870370370155E-3</v>
      </c>
      <c r="Z183" s="27">
        <v>6.025462962962963E-2</v>
      </c>
      <c r="AA183" s="28">
        <v>6.025462962962963E-2</v>
      </c>
      <c r="AB183" s="29">
        <v>1</v>
      </c>
      <c r="AC183" s="71"/>
    </row>
    <row r="184" spans="1:29" x14ac:dyDescent="0.25">
      <c r="A184" s="15" t="s">
        <v>473</v>
      </c>
      <c r="B184" s="15" t="s">
        <v>373</v>
      </c>
      <c r="C184" s="15">
        <v>8360</v>
      </c>
      <c r="D184" s="16" t="s">
        <v>374</v>
      </c>
      <c r="E184" s="15" t="s">
        <v>181</v>
      </c>
      <c r="F184" s="15" t="s">
        <v>478</v>
      </c>
      <c r="G184" s="17" t="s">
        <v>169</v>
      </c>
      <c r="H184" s="17" t="str">
        <f>I184</f>
        <v>M</v>
      </c>
      <c r="I184" s="17" t="s">
        <v>170</v>
      </c>
      <c r="J184" s="18" t="s">
        <v>476</v>
      </c>
      <c r="K184" s="17">
        <v>120000</v>
      </c>
      <c r="L184" s="17">
        <v>808250</v>
      </c>
      <c r="M184" s="19">
        <f>((L184-K184)/60000)/1440</f>
        <v>7.9658564814814817E-3</v>
      </c>
      <c r="N184" s="17">
        <v>1513350</v>
      </c>
      <c r="O184" s="20">
        <f>(N184-K184)/60000/1440</f>
        <v>1.6126736111111113E-2</v>
      </c>
      <c r="P184" s="17">
        <v>868050</v>
      </c>
      <c r="Q184" s="19">
        <f>(P184-K184)/60000/1440</f>
        <v>8.6579861111111111E-3</v>
      </c>
      <c r="R184" s="17">
        <v>1555300</v>
      </c>
      <c r="S184" s="20">
        <f>(R184-K184)/60000/1440</f>
        <v>1.6612268518518519E-2</v>
      </c>
      <c r="T184" s="21">
        <f>VLOOKUP(C184,[1]Xips_FCTRI!$B$2:$K$274,10,FALSE)</f>
        <v>2.0810185185185199E-2</v>
      </c>
      <c r="U184" s="22">
        <f>M184</f>
        <v>7.9658564814814817E-3</v>
      </c>
      <c r="V184" s="23">
        <f>(Q184-M184)</f>
        <v>6.9212962962962934E-4</v>
      </c>
      <c r="W184" s="24">
        <f>(O184-Q184)</f>
        <v>7.4687500000000014E-3</v>
      </c>
      <c r="X184" s="25">
        <f>(S184-O184)</f>
        <v>4.8553240740740675E-4</v>
      </c>
      <c r="Y184" s="26">
        <f>T184-SUM(U184:X184)</f>
        <v>4.1979166666666796E-3</v>
      </c>
      <c r="Z184" s="27">
        <f>SUM(T182:T184)</f>
        <v>6.3009259259259293E-2</v>
      </c>
      <c r="AA184" s="28">
        <f>AA182</f>
        <v>5.8379629629629635E-2</v>
      </c>
      <c r="AB184" s="29">
        <v>8</v>
      </c>
      <c r="AC184" s="71"/>
    </row>
    <row r="185" spans="1:29" x14ac:dyDescent="0.25">
      <c r="A185" s="15" t="s">
        <v>66</v>
      </c>
      <c r="B185" s="15" t="s">
        <v>28</v>
      </c>
      <c r="C185" s="15">
        <v>5558</v>
      </c>
      <c r="D185" s="16" t="s">
        <v>166</v>
      </c>
      <c r="E185" s="15" t="s">
        <v>181</v>
      </c>
      <c r="F185" s="15" t="s">
        <v>182</v>
      </c>
      <c r="G185" s="17" t="s">
        <v>169</v>
      </c>
      <c r="H185" s="17" t="str">
        <f>I185</f>
        <v>M</v>
      </c>
      <c r="I185" s="17" t="s">
        <v>170</v>
      </c>
      <c r="J185" s="18" t="s">
        <v>69</v>
      </c>
      <c r="K185" s="17">
        <v>0</v>
      </c>
      <c r="L185" s="17">
        <v>566550</v>
      </c>
      <c r="M185" s="19">
        <f>((L185-K185)/60000)/1440</f>
        <v>6.557291666666667E-3</v>
      </c>
      <c r="N185" s="17">
        <v>1239600</v>
      </c>
      <c r="O185" s="20">
        <f>(N185-K185)/60000/1440</f>
        <v>1.4347222222222223E-2</v>
      </c>
      <c r="P185" s="17">
        <v>601450</v>
      </c>
      <c r="Q185" s="19">
        <f>(P185-K185)/60000/1440</f>
        <v>6.9612268518518513E-3</v>
      </c>
      <c r="R185" s="17">
        <v>1269350</v>
      </c>
      <c r="S185" s="20">
        <f>(R185-K185)/60000/1440</f>
        <v>1.4691550925925926E-2</v>
      </c>
      <c r="T185" s="21">
        <f>VLOOKUP(C185,[1]Xips_FCTRI!$B$2:$K$274,10,FALSE)</f>
        <v>1.8217592592592601E-2</v>
      </c>
      <c r="U185" s="22">
        <f>M185</f>
        <v>6.557291666666667E-3</v>
      </c>
      <c r="V185" s="23">
        <f>(Q185-M185)</f>
        <v>4.0393518518518426E-4</v>
      </c>
      <c r="W185" s="24">
        <f>(O185-Q185)</f>
        <v>7.3859953703703718E-3</v>
      </c>
      <c r="X185" s="25">
        <f>(S185-O185)</f>
        <v>3.443287037037026E-4</v>
      </c>
      <c r="Y185" s="26">
        <f>T185-SUM(U185:X185)</f>
        <v>3.5260416666666756E-3</v>
      </c>
      <c r="Z185" s="27">
        <f>SUM(T183:T185)</f>
        <v>5.9733796296296299E-2</v>
      </c>
      <c r="AA185" s="28">
        <f>AA183</f>
        <v>6.025462962962963E-2</v>
      </c>
      <c r="AB185" s="29">
        <v>2</v>
      </c>
      <c r="AC185" s="71"/>
    </row>
    <row r="186" spans="1:29" x14ac:dyDescent="0.25">
      <c r="A186" s="15" t="s">
        <v>593</v>
      </c>
      <c r="B186" s="15" t="s">
        <v>373</v>
      </c>
      <c r="C186" s="15">
        <v>8082</v>
      </c>
      <c r="D186" s="16" t="s">
        <v>374</v>
      </c>
      <c r="E186" s="15" t="s">
        <v>594</v>
      </c>
      <c r="F186" s="15" t="s">
        <v>595</v>
      </c>
      <c r="G186" s="17" t="s">
        <v>169</v>
      </c>
      <c r="H186" s="17" t="str">
        <f>I186</f>
        <v>M</v>
      </c>
      <c r="I186" s="17" t="s">
        <v>170</v>
      </c>
      <c r="J186" s="18" t="s">
        <v>596</v>
      </c>
      <c r="K186" s="17">
        <v>120000</v>
      </c>
      <c r="L186" s="17">
        <v>5207800</v>
      </c>
      <c r="M186" s="19">
        <f>((L186-K186)/60000)/1440</f>
        <v>5.8886574074074077E-2</v>
      </c>
      <c r="N186" s="17">
        <v>5975350</v>
      </c>
      <c r="O186" s="20">
        <f>(N186-K186)/60000/1440</f>
        <v>6.7770254629629628E-2</v>
      </c>
      <c r="P186" s="17">
        <v>5278250</v>
      </c>
      <c r="Q186" s="19">
        <f>(P186-K186)/60000/1440</f>
        <v>5.9701967592592595E-2</v>
      </c>
      <c r="R186" s="17">
        <v>6030150</v>
      </c>
      <c r="S186" s="20">
        <f>(R186-K186)/60000/1440</f>
        <v>6.8404513888888893E-2</v>
      </c>
      <c r="T186" s="21">
        <f>VLOOKUP(C186,[1]Xips_FCTRI!$B$2:$K$274,10,FALSE)</f>
        <v>2.3356481481481499E-2</v>
      </c>
      <c r="U186" s="22">
        <f>M186-T187-T188</f>
        <v>1.4534722222222279E-2</v>
      </c>
      <c r="V186" s="23">
        <f>(Q186-M186)</f>
        <v>8.1539351851851738E-4</v>
      </c>
      <c r="W186" s="24">
        <f>(O186-Q186)</f>
        <v>8.0682870370370335E-3</v>
      </c>
      <c r="X186" s="25">
        <f>(S186-O186)</f>
        <v>6.3425925925926496E-4</v>
      </c>
      <c r="Y186" s="26">
        <f>T186-SUM(U186:X186)</f>
        <v>-6.9618055555559569E-4</v>
      </c>
      <c r="Z186" s="27">
        <f>SUM(T186:T188)</f>
        <v>6.7708333333333301E-2</v>
      </c>
      <c r="AA186" s="28">
        <v>7.7708333333333338E-2</v>
      </c>
      <c r="AB186" s="29">
        <v>28</v>
      </c>
      <c r="AC186" s="71"/>
    </row>
    <row r="187" spans="1:29" x14ac:dyDescent="0.25">
      <c r="A187" s="15" t="s">
        <v>517</v>
      </c>
      <c r="B187" s="15" t="s">
        <v>373</v>
      </c>
      <c r="C187" s="15">
        <v>8550</v>
      </c>
      <c r="D187" s="16" t="s">
        <v>374</v>
      </c>
      <c r="E187" s="15" t="s">
        <v>522</v>
      </c>
      <c r="F187" s="15" t="s">
        <v>523</v>
      </c>
      <c r="G187" s="17" t="s">
        <v>169</v>
      </c>
      <c r="H187" s="17" t="str">
        <f>I187</f>
        <v>M</v>
      </c>
      <c r="I187" s="17" t="s">
        <v>170</v>
      </c>
      <c r="J187" s="18" t="s">
        <v>519</v>
      </c>
      <c r="K187" s="17">
        <v>120000</v>
      </c>
      <c r="L187" s="17">
        <v>796900</v>
      </c>
      <c r="M187" s="19">
        <f>((L187-K187)/60000)/1440</f>
        <v>7.8344907407407408E-3</v>
      </c>
      <c r="N187" s="17">
        <v>1493650</v>
      </c>
      <c r="O187" s="20">
        <f>(N187-K187)/60000/1440</f>
        <v>1.5898726851851851E-2</v>
      </c>
      <c r="P187" s="17">
        <v>850700</v>
      </c>
      <c r="Q187" s="19">
        <f>(P187-K187)/60000/1440</f>
        <v>8.4571759259259253E-3</v>
      </c>
      <c r="R187" s="17">
        <v>1547050</v>
      </c>
      <c r="S187" s="20">
        <f>(R187-K187)/60000/1440</f>
        <v>1.6516782407407407E-2</v>
      </c>
      <c r="T187" s="21">
        <f>VLOOKUP(C187,[1]Xips_FCTRI!$B$2:$K$274,10,FALSE)</f>
        <v>2.0706018518518499E-2</v>
      </c>
      <c r="U187" s="22">
        <f>M187</f>
        <v>7.8344907407407408E-3</v>
      </c>
      <c r="V187" s="23">
        <f>(Q187-M187)</f>
        <v>6.2268518518518445E-4</v>
      </c>
      <c r="W187" s="24">
        <f>(O187-Q187)</f>
        <v>7.4415509259259261E-3</v>
      </c>
      <c r="X187" s="25">
        <f>(S187-O187)</f>
        <v>6.1805555555555572E-4</v>
      </c>
      <c r="Y187" s="26">
        <f>T187-SUM(U187:X187)</f>
        <v>4.1892361111110915E-3</v>
      </c>
      <c r="Z187" s="27">
        <f>SUM(T185:T187)</f>
        <v>6.2280092592592595E-2</v>
      </c>
      <c r="AA187" s="28">
        <f>AA185</f>
        <v>6.025462962962963E-2</v>
      </c>
      <c r="AB187" s="29">
        <v>15</v>
      </c>
      <c r="AC187" s="71"/>
    </row>
    <row r="188" spans="1:29" x14ac:dyDescent="0.25">
      <c r="A188" s="15" t="s">
        <v>411</v>
      </c>
      <c r="B188" s="15" t="s">
        <v>373</v>
      </c>
      <c r="C188" s="15">
        <v>8101</v>
      </c>
      <c r="D188" s="16" t="s">
        <v>374</v>
      </c>
      <c r="E188" s="15" t="s">
        <v>415</v>
      </c>
      <c r="F188" s="15" t="s">
        <v>416</v>
      </c>
      <c r="G188" s="17" t="s">
        <v>45</v>
      </c>
      <c r="H188" s="17" t="str">
        <f>I188</f>
        <v>F</v>
      </c>
      <c r="I188" s="17" t="s">
        <v>33</v>
      </c>
      <c r="J188" s="18" t="s">
        <v>414</v>
      </c>
      <c r="K188" s="17">
        <v>120000</v>
      </c>
      <c r="L188" s="17">
        <v>3141450</v>
      </c>
      <c r="M188" s="19">
        <f>((L188-K188)/60000)/1440</f>
        <v>3.4970486111111115E-2</v>
      </c>
      <c r="N188" s="17">
        <v>3937900</v>
      </c>
      <c r="O188" s="20">
        <f>(N188-K188)/60000/1440</f>
        <v>4.4188657407407406E-2</v>
      </c>
      <c r="P188" s="17">
        <v>3195100</v>
      </c>
      <c r="Q188" s="19">
        <f>(P188-K188)/60000/1440</f>
        <v>3.5591435185185184E-2</v>
      </c>
      <c r="R188" s="17">
        <v>3989750</v>
      </c>
      <c r="S188" s="20">
        <f>(R188-K188)/60000/1440</f>
        <v>4.478877314814815E-2</v>
      </c>
      <c r="T188" s="21">
        <f>VLOOKUP(C188,[1]Xips_FCTRI!$B$2:$K$274,10,FALSE)</f>
        <v>2.36458333333333E-2</v>
      </c>
      <c r="U188" s="22">
        <f>M188-T189</f>
        <v>1.7320023148148116E-2</v>
      </c>
      <c r="V188" s="23">
        <f>(Q188-M188)</f>
        <v>6.2094907407406891E-4</v>
      </c>
      <c r="W188" s="24">
        <f>(O188-Q188)</f>
        <v>8.5972222222222214E-3</v>
      </c>
      <c r="X188" s="25">
        <f>(S188-O188)</f>
        <v>6.0011574074074481E-4</v>
      </c>
      <c r="Y188" s="26">
        <f>T188-SUM(U188:X188)</f>
        <v>-3.4924768518518508E-3</v>
      </c>
      <c r="Z188" s="27">
        <f>SUM(T187:T189)</f>
        <v>6.2002314814814795E-2</v>
      </c>
      <c r="AA188" s="28">
        <f>AA187</f>
        <v>6.025462962962963E-2</v>
      </c>
      <c r="AB188" s="29">
        <v>7</v>
      </c>
      <c r="AC188" s="71"/>
    </row>
    <row r="189" spans="1:29" x14ac:dyDescent="0.25">
      <c r="A189" s="15" t="s">
        <v>220</v>
      </c>
      <c r="B189" s="15" t="s">
        <v>28</v>
      </c>
      <c r="C189" s="15">
        <v>4400</v>
      </c>
      <c r="D189" s="16" t="s">
        <v>166</v>
      </c>
      <c r="E189" s="15" t="s">
        <v>227</v>
      </c>
      <c r="F189" s="15" t="s">
        <v>228</v>
      </c>
      <c r="G189" s="17" t="s">
        <v>169</v>
      </c>
      <c r="H189" s="17" t="str">
        <f>I189</f>
        <v>M</v>
      </c>
      <c r="I189" s="17" t="s">
        <v>170</v>
      </c>
      <c r="J189" s="18" t="s">
        <v>223</v>
      </c>
      <c r="K189" s="17">
        <v>0</v>
      </c>
      <c r="L189" s="17">
        <v>534050</v>
      </c>
      <c r="M189" s="19">
        <f>((L189-K189)/60000)/1440</f>
        <v>6.1811342592592586E-3</v>
      </c>
      <c r="N189" s="17">
        <v>1190400</v>
      </c>
      <c r="O189" s="20">
        <f>(N189-K189)/60000/1440</f>
        <v>1.3777777777777778E-2</v>
      </c>
      <c r="P189" s="17">
        <v>574750</v>
      </c>
      <c r="Q189" s="19">
        <f>(P189-K189)/60000/1440</f>
        <v>6.6521990740740743E-3</v>
      </c>
      <c r="R189" s="17">
        <v>1222450</v>
      </c>
      <c r="S189" s="20">
        <f>(R189-K189)/60000/1440</f>
        <v>1.4148726851851852E-2</v>
      </c>
      <c r="T189" s="21">
        <f>VLOOKUP(C189,[1]Xips_FCTRI!$B$2:$K$274,10,FALSE)</f>
        <v>1.7650462962963E-2</v>
      </c>
      <c r="U189" s="22">
        <f>M189</f>
        <v>6.1811342592592586E-3</v>
      </c>
      <c r="V189" s="23">
        <f>(Q189-M189)</f>
        <v>4.7106481481481565E-4</v>
      </c>
      <c r="W189" s="24">
        <f>(O189-Q189)</f>
        <v>7.1255787037037034E-3</v>
      </c>
      <c r="X189" s="25">
        <f>(S189-O189)</f>
        <v>3.7094907407407389E-4</v>
      </c>
      <c r="Y189" s="26">
        <f>T189-SUM(U189:X189)</f>
        <v>3.5017361111111481E-3</v>
      </c>
      <c r="Z189" s="27">
        <f>SUM(T187:T189)</f>
        <v>6.2002314814814795E-2</v>
      </c>
      <c r="AA189" s="28">
        <f>AA187</f>
        <v>6.025462962962963E-2</v>
      </c>
      <c r="AB189" s="29">
        <v>9</v>
      </c>
      <c r="AC189" s="71"/>
    </row>
    <row r="190" spans="1:29" x14ac:dyDescent="0.25">
      <c r="A190" s="15" t="s">
        <v>561</v>
      </c>
      <c r="B190" s="15" t="s">
        <v>373</v>
      </c>
      <c r="C190" s="15">
        <v>7042</v>
      </c>
      <c r="D190" s="16" t="s">
        <v>374</v>
      </c>
      <c r="E190" s="15" t="s">
        <v>261</v>
      </c>
      <c r="F190" s="15" t="s">
        <v>566</v>
      </c>
      <c r="G190" s="17" t="s">
        <v>169</v>
      </c>
      <c r="H190" s="17" t="str">
        <f>I190</f>
        <v>M</v>
      </c>
      <c r="I190" s="17" t="s">
        <v>170</v>
      </c>
      <c r="J190" s="18" t="s">
        <v>564</v>
      </c>
      <c r="K190" s="17">
        <v>120000</v>
      </c>
      <c r="L190" s="17">
        <v>817450</v>
      </c>
      <c r="M190" s="19">
        <f>((L190-K190)/60000)/1440</f>
        <v>8.0723379629629635E-3</v>
      </c>
      <c r="N190" s="17">
        <v>1621950</v>
      </c>
      <c r="O190" s="20">
        <f>(N190-K190)/60000/1440</f>
        <v>1.7383680555555555E-2</v>
      </c>
      <c r="P190" s="17">
        <v>905550</v>
      </c>
      <c r="Q190" s="19">
        <f>(P190-K190)/60000/1440</f>
        <v>9.0920138888888891E-3</v>
      </c>
      <c r="R190" s="17">
        <v>1672000</v>
      </c>
      <c r="S190" s="20">
        <f>(R190-K190)/60000/1440</f>
        <v>1.7962962962962962E-2</v>
      </c>
      <c r="T190" s="21">
        <f>VLOOKUP(C190,[1]Xips_FCTRI!$B$2:$K$274,10,FALSE)</f>
        <v>2.2141203703703701E-2</v>
      </c>
      <c r="U190" s="22">
        <f>M190</f>
        <v>8.0723379629629635E-3</v>
      </c>
      <c r="V190" s="23">
        <f>(Q190-M190)</f>
        <v>1.0196759259259256E-3</v>
      </c>
      <c r="W190" s="24">
        <f>(O190-Q190)</f>
        <v>8.2916666666666659E-3</v>
      </c>
      <c r="X190" s="25">
        <f>(S190-O190)</f>
        <v>5.7928240740740683E-4</v>
      </c>
      <c r="Y190" s="26">
        <f>T190-SUM(U190:X190)</f>
        <v>4.1782407407407393E-3</v>
      </c>
      <c r="Z190" s="27">
        <f>SUM(T188:T190)</f>
        <v>6.3437500000000008E-2</v>
      </c>
      <c r="AA190" s="28">
        <f>AA188</f>
        <v>6.025462962962963E-2</v>
      </c>
      <c r="AB190" s="29">
        <v>22</v>
      </c>
      <c r="AC190" s="71"/>
    </row>
    <row r="191" spans="1:29" x14ac:dyDescent="0.25">
      <c r="A191" s="15" t="s">
        <v>461</v>
      </c>
      <c r="B191" s="15" t="s">
        <v>373</v>
      </c>
      <c r="C191" s="15">
        <v>8438</v>
      </c>
      <c r="D191" s="16" t="s">
        <v>374</v>
      </c>
      <c r="E191" s="15" t="s">
        <v>178</v>
      </c>
      <c r="F191" s="15" t="s">
        <v>464</v>
      </c>
      <c r="G191" s="17" t="s">
        <v>169</v>
      </c>
      <c r="H191" s="17" t="str">
        <f>I191</f>
        <v>M</v>
      </c>
      <c r="I191" s="17" t="s">
        <v>170</v>
      </c>
      <c r="J191" s="18" t="s">
        <v>463</v>
      </c>
      <c r="K191" s="17">
        <v>120000</v>
      </c>
      <c r="L191" s="17">
        <v>2636850</v>
      </c>
      <c r="M191" s="19">
        <f>((L191-K191)/60000)/1440</f>
        <v>2.9130208333333331E-2</v>
      </c>
      <c r="N191" s="17">
        <v>3344950</v>
      </c>
      <c r="O191" s="20">
        <f>(N191-K191)/60000/1440</f>
        <v>3.7325810185185188E-2</v>
      </c>
      <c r="P191" s="17">
        <v>2679700</v>
      </c>
      <c r="Q191" s="19">
        <f>(P191-K191)/60000/1440</f>
        <v>2.962615740740741E-2</v>
      </c>
      <c r="R191" s="17">
        <v>3388450</v>
      </c>
      <c r="S191" s="20">
        <f>(R191-K191)/60000/1440</f>
        <v>3.7829282407407412E-2</v>
      </c>
      <c r="T191" s="21">
        <f>VLOOKUP(C191,[1]Xips_FCTRI!$B$2:$K$274,10,FALSE)</f>
        <v>2.1388888888888902E-2</v>
      </c>
      <c r="U191" s="22">
        <f>M191-T192</f>
        <v>7.4403935185185302E-3</v>
      </c>
      <c r="V191" s="23">
        <f>(Q191-M191)</f>
        <v>4.959490740740792E-4</v>
      </c>
      <c r="W191" s="24">
        <f>(O191-Q191)</f>
        <v>7.6996527777777775E-3</v>
      </c>
      <c r="X191" s="25">
        <f>(S191-O191)</f>
        <v>5.034722222222246E-4</v>
      </c>
      <c r="Y191" s="26">
        <f>T191-SUM(U191:X191)</f>
        <v>5.2494212962962902E-3</v>
      </c>
      <c r="Z191" s="27">
        <f>SUM(T190:T192)</f>
        <v>6.5219907407407407E-2</v>
      </c>
      <c r="AA191" s="28">
        <f>AA190</f>
        <v>6.025462962962963E-2</v>
      </c>
      <c r="AB191" s="29">
        <v>6</v>
      </c>
      <c r="AC191" s="71"/>
    </row>
    <row r="192" spans="1:29" x14ac:dyDescent="0.25">
      <c r="A192" s="15" t="s">
        <v>473</v>
      </c>
      <c r="B192" s="15" t="s">
        <v>373</v>
      </c>
      <c r="C192" s="15">
        <v>8064</v>
      </c>
      <c r="D192" s="16" t="s">
        <v>374</v>
      </c>
      <c r="E192" s="15" t="s">
        <v>474</v>
      </c>
      <c r="F192" s="15" t="s">
        <v>475</v>
      </c>
      <c r="G192" s="17" t="s">
        <v>169</v>
      </c>
      <c r="H192" s="17" t="str">
        <f>I192</f>
        <v>M</v>
      </c>
      <c r="I192" s="17" t="s">
        <v>170</v>
      </c>
      <c r="J192" s="18" t="s">
        <v>476</v>
      </c>
      <c r="K192" s="17">
        <v>120000</v>
      </c>
      <c r="L192" s="17">
        <v>4472250</v>
      </c>
      <c r="M192" s="19">
        <f>((L192-K192)/60000)/1440</f>
        <v>5.0373263888888888E-2</v>
      </c>
      <c r="N192" s="17">
        <v>5153950</v>
      </c>
      <c r="O192" s="20">
        <f>(N192-K192)/60000/1440</f>
        <v>5.8263310185185192E-2</v>
      </c>
      <c r="P192" s="17">
        <v>4516750</v>
      </c>
      <c r="Q192" s="19">
        <f>(P192-K192)/60000/1440</f>
        <v>5.0888310185185186E-2</v>
      </c>
      <c r="R192" s="17">
        <v>5190250</v>
      </c>
      <c r="S192" s="20">
        <f>(R192-K192)/60000/1440</f>
        <v>5.8683449074074072E-2</v>
      </c>
      <c r="T192" s="21">
        <f>VLOOKUP(C192,[1]Xips_FCTRI!$B$2:$K$274,10,FALSE)</f>
        <v>2.1689814814814801E-2</v>
      </c>
      <c r="U192" s="22">
        <f>M192-T193-T194</f>
        <v>8.825231481481878E-4</v>
      </c>
      <c r="V192" s="23">
        <f>(Q192-M192)</f>
        <v>5.1504629629629817E-4</v>
      </c>
      <c r="W192" s="24">
        <f>(O192-Q192)</f>
        <v>7.3750000000000066E-3</v>
      </c>
      <c r="X192" s="25">
        <f>(S192-O192)</f>
        <v>4.2013888888887962E-4</v>
      </c>
      <c r="Y192" s="26">
        <f>T192-SUM(U192:X192)</f>
        <v>1.2497106481481429E-2</v>
      </c>
      <c r="Z192" s="27">
        <f>SUM(T192:T194)</f>
        <v>7.1180555555555497E-2</v>
      </c>
      <c r="AA192" s="28">
        <v>6.3333333333333339E-2</v>
      </c>
      <c r="AB192" s="29">
        <v>8</v>
      </c>
      <c r="AC192" s="71"/>
    </row>
    <row r="193" spans="1:29" x14ac:dyDescent="0.25">
      <c r="A193" s="15" t="s">
        <v>567</v>
      </c>
      <c r="B193" s="15" t="s">
        <v>373</v>
      </c>
      <c r="C193" s="15">
        <v>8207</v>
      </c>
      <c r="D193" s="16" t="s">
        <v>374</v>
      </c>
      <c r="E193" s="15" t="s">
        <v>494</v>
      </c>
      <c r="F193" s="15" t="s">
        <v>571</v>
      </c>
      <c r="G193" s="17" t="s">
        <v>169</v>
      </c>
      <c r="H193" s="17" t="str">
        <f>I193</f>
        <v>M</v>
      </c>
      <c r="I193" s="17" t="s">
        <v>170</v>
      </c>
      <c r="J193" s="18" t="s">
        <v>570</v>
      </c>
      <c r="K193" s="17">
        <v>120000</v>
      </c>
      <c r="L193" s="17">
        <v>2814350</v>
      </c>
      <c r="M193" s="19">
        <f>((L193-K193)/60000)/1440</f>
        <v>3.1184606481481483E-2</v>
      </c>
      <c r="N193" s="17">
        <v>3580750</v>
      </c>
      <c r="O193" s="20">
        <f>(N193-K193)/60000/1440</f>
        <v>4.0054976851851852E-2</v>
      </c>
      <c r="P193" s="17">
        <v>2869150</v>
      </c>
      <c r="Q193" s="19">
        <f>(P193-K193)/60000/1440</f>
        <v>3.1818865740740741E-2</v>
      </c>
      <c r="R193" s="17">
        <v>3633400</v>
      </c>
      <c r="S193" s="20">
        <f>(R193-K193)/60000/1440</f>
        <v>4.0664351851851847E-2</v>
      </c>
      <c r="T193" s="21">
        <f>VLOOKUP(C193,[1]Xips_FCTRI!$B$2:$K$274,10,FALSE)</f>
        <v>2.3344907407407401E-2</v>
      </c>
      <c r="U193" s="22">
        <f>M193-T194</f>
        <v>5.0387731481481846E-3</v>
      </c>
      <c r="V193" s="23">
        <f>(Q193-M193)</f>
        <v>6.3425925925925802E-4</v>
      </c>
      <c r="W193" s="24">
        <f>(O193-Q193)</f>
        <v>8.2361111111111107E-3</v>
      </c>
      <c r="X193" s="25">
        <f>(S193-O193)</f>
        <v>6.0937499999999534E-4</v>
      </c>
      <c r="Y193" s="26">
        <f>T193-SUM(U193:X193)</f>
        <v>8.8263888888888524E-3</v>
      </c>
      <c r="Z193" s="27">
        <f>SUM(T192:T194)</f>
        <v>7.1180555555555497E-2</v>
      </c>
      <c r="AA193" s="28">
        <f>AA192</f>
        <v>6.3333333333333339E-2</v>
      </c>
      <c r="AB193" s="29">
        <v>23</v>
      </c>
      <c r="AC193" s="71"/>
    </row>
    <row r="194" spans="1:29" x14ac:dyDescent="0.25">
      <c r="A194" s="15" t="s">
        <v>634</v>
      </c>
      <c r="B194" s="15" t="s">
        <v>373</v>
      </c>
      <c r="C194" s="15">
        <v>8277</v>
      </c>
      <c r="D194" s="16" t="s">
        <v>374</v>
      </c>
      <c r="E194" s="15" t="s">
        <v>394</v>
      </c>
      <c r="F194" s="15" t="s">
        <v>635</v>
      </c>
      <c r="G194" s="17" t="s">
        <v>45</v>
      </c>
      <c r="H194" s="17" t="s">
        <v>602</v>
      </c>
      <c r="I194" s="17" t="s">
        <v>33</v>
      </c>
      <c r="J194" s="18" t="s">
        <v>636</v>
      </c>
      <c r="K194" s="17">
        <v>120000</v>
      </c>
      <c r="L194" s="17">
        <v>4486400</v>
      </c>
      <c r="M194" s="19">
        <f>((L194-K194)/60000)/1440</f>
        <v>5.0537037037037033E-2</v>
      </c>
      <c r="N194" s="17">
        <v>5282550</v>
      </c>
      <c r="O194" s="20">
        <f>(N194-K194)/60000/1440</f>
        <v>5.9751736111111113E-2</v>
      </c>
      <c r="P194" s="17">
        <v>4532250</v>
      </c>
      <c r="Q194" s="19">
        <f>(P194-K194)/60000/1440</f>
        <v>5.106770833333333E-2</v>
      </c>
      <c r="R194" s="17">
        <v>5321700</v>
      </c>
      <c r="S194" s="20">
        <f>(R194-K194)/60000/1440</f>
        <v>6.0204861111111105E-2</v>
      </c>
      <c r="T194" s="21">
        <f>VLOOKUP(C194,[1]Xips_FCTRI!$B$2:$K$274,10,FALSE)</f>
        <v>2.6145833333333299E-2</v>
      </c>
      <c r="U194" s="22">
        <f>M194-T195-T196</f>
        <v>4.0671296296296323E-3</v>
      </c>
      <c r="V194" s="23">
        <f>(Q194-M194)</f>
        <v>5.3067129629629645E-4</v>
      </c>
      <c r="W194" s="24">
        <f>(O194-Q194)</f>
        <v>8.6840277777777836E-3</v>
      </c>
      <c r="X194" s="25">
        <f>(S194-O194)</f>
        <v>4.5312499999999173E-4</v>
      </c>
      <c r="Y194" s="26">
        <f>T194-SUM(U194:X194)</f>
        <v>1.2410879629629595E-2</v>
      </c>
      <c r="Z194" s="27">
        <f>SUM(T194:T196)</f>
        <v>7.2615740740740703E-2</v>
      </c>
      <c r="AA194" s="28">
        <v>6.6030092592592585E-2</v>
      </c>
      <c r="AB194" s="29">
        <v>6</v>
      </c>
      <c r="AC194" s="71"/>
    </row>
    <row r="195" spans="1:29" x14ac:dyDescent="0.25">
      <c r="A195" s="15" t="s">
        <v>393</v>
      </c>
      <c r="B195" s="15" t="s">
        <v>373</v>
      </c>
      <c r="C195" s="15">
        <v>8368</v>
      </c>
      <c r="D195" s="16" t="s">
        <v>374</v>
      </c>
      <c r="E195" s="15" t="s">
        <v>394</v>
      </c>
      <c r="F195" s="15" t="s">
        <v>395</v>
      </c>
      <c r="G195" s="17" t="s">
        <v>45</v>
      </c>
      <c r="H195" s="17" t="str">
        <f>I195</f>
        <v>F</v>
      </c>
      <c r="I195" s="17" t="s">
        <v>33</v>
      </c>
      <c r="J195" s="18" t="s">
        <v>396</v>
      </c>
      <c r="K195" s="17">
        <v>120000</v>
      </c>
      <c r="L195" s="17">
        <v>5008850</v>
      </c>
      <c r="M195" s="19">
        <f>((L195-K195)/60000)/1440</f>
        <v>5.658391203703704E-2</v>
      </c>
      <c r="N195" s="17">
        <v>5860600</v>
      </c>
      <c r="O195" s="20">
        <f>(N195-K195)/60000/1440</f>
        <v>6.6442129629629629E-2</v>
      </c>
      <c r="P195" s="17">
        <v>5059750</v>
      </c>
      <c r="Q195" s="19">
        <f>(P195-K195)/60000/1440</f>
        <v>5.7173032407407405E-2</v>
      </c>
      <c r="R195" s="17">
        <v>5909050</v>
      </c>
      <c r="S195" s="20">
        <f>(R195-K195)/60000/1440</f>
        <v>6.7002893518518514E-2</v>
      </c>
      <c r="T195" s="21">
        <f>VLOOKUP(C195,[1]Xips_FCTRI!$B$2:$K$274,10,FALSE)</f>
        <v>2.47106481481481E-2</v>
      </c>
      <c r="U195" s="22" t="e">
        <f>M195-T196-T197</f>
        <v>#N/A</v>
      </c>
      <c r="V195" s="23">
        <f>(Q195-M195)</f>
        <v>5.8912037037036485E-4</v>
      </c>
      <c r="W195" s="24">
        <f>(O195-Q195)</f>
        <v>9.2690972222222237E-3</v>
      </c>
      <c r="X195" s="25">
        <f>(S195-O195)</f>
        <v>5.6076388888888495E-4</v>
      </c>
      <c r="Y195" s="26" t="e">
        <f>T195-SUM(U195:X195)</f>
        <v>#N/A</v>
      </c>
      <c r="Z195" s="27" t="e">
        <f>SUM(T195:T197)</f>
        <v>#N/A</v>
      </c>
      <c r="AA195" s="28">
        <v>7.2187500000000002E-2</v>
      </c>
      <c r="AB195" s="29">
        <v>4</v>
      </c>
      <c r="AC195" s="71"/>
    </row>
    <row r="196" spans="1:29" x14ac:dyDescent="0.25">
      <c r="A196" s="15" t="s">
        <v>479</v>
      </c>
      <c r="B196" s="15" t="s">
        <v>373</v>
      </c>
      <c r="C196" s="15">
        <v>8431</v>
      </c>
      <c r="D196" s="16" t="s">
        <v>374</v>
      </c>
      <c r="E196" s="15" t="s">
        <v>212</v>
      </c>
      <c r="F196" s="15" t="s">
        <v>483</v>
      </c>
      <c r="G196" s="17" t="s">
        <v>169</v>
      </c>
      <c r="H196" s="17" t="str">
        <f>I196</f>
        <v>M</v>
      </c>
      <c r="I196" s="17" t="s">
        <v>170</v>
      </c>
      <c r="J196" s="18" t="s">
        <v>482</v>
      </c>
      <c r="K196" s="17">
        <v>120000</v>
      </c>
      <c r="L196" s="17">
        <v>2591550</v>
      </c>
      <c r="M196" s="19">
        <f>((L196-K196)/60000)/1440</f>
        <v>2.8605902777777779E-2</v>
      </c>
      <c r="N196" s="17">
        <v>3345500</v>
      </c>
      <c r="O196" s="20">
        <f>(N196-K196)/60000/1440</f>
        <v>3.7332175925925928E-2</v>
      </c>
      <c r="P196" s="17">
        <v>2643000</v>
      </c>
      <c r="Q196" s="19">
        <f>(P196-K196)/60000/1440</f>
        <v>2.9201388888888888E-2</v>
      </c>
      <c r="R196" s="17">
        <v>3390600</v>
      </c>
      <c r="S196" s="20">
        <f>(R196-K196)/60000/1440</f>
        <v>3.7854166666666668E-2</v>
      </c>
      <c r="T196" s="21">
        <f>VLOOKUP(C196,[1]Xips_FCTRI!$B$2:$K$274,10,FALSE)</f>
        <v>2.1759259259259301E-2</v>
      </c>
      <c r="U196" s="22" t="e">
        <f>M196-T197</f>
        <v>#N/A</v>
      </c>
      <c r="V196" s="23">
        <f>(Q196-M196)</f>
        <v>5.9548611111110913E-4</v>
      </c>
      <c r="W196" s="24">
        <f>(O196-Q196)</f>
        <v>8.1307870370370405E-3</v>
      </c>
      <c r="X196" s="25">
        <f>(S196-O196)</f>
        <v>5.2199074074073953E-4</v>
      </c>
      <c r="Y196" s="26" t="e">
        <f>T196-SUM(U196:X196)</f>
        <v>#N/A</v>
      </c>
      <c r="Z196" s="27" t="e">
        <f>SUM(T195:T197)</f>
        <v>#N/A</v>
      </c>
      <c r="AA196" s="28">
        <f>AA195</f>
        <v>7.2187500000000002E-2</v>
      </c>
      <c r="AB196" s="29">
        <v>9</v>
      </c>
      <c r="AC196" s="71"/>
    </row>
    <row r="197" spans="1:29" x14ac:dyDescent="0.25">
      <c r="A197" s="15" t="s">
        <v>639</v>
      </c>
      <c r="B197" s="15" t="s">
        <v>373</v>
      </c>
      <c r="C197" s="15">
        <v>8498</v>
      </c>
      <c r="D197" s="16" t="s">
        <v>374</v>
      </c>
      <c r="E197" s="15" t="s">
        <v>453</v>
      </c>
      <c r="F197" s="15" t="s">
        <v>643</v>
      </c>
      <c r="G197" s="17" t="s">
        <v>169</v>
      </c>
      <c r="H197" s="17" t="s">
        <v>602</v>
      </c>
      <c r="I197" s="17" t="s">
        <v>170</v>
      </c>
      <c r="J197" s="18" t="s">
        <v>642</v>
      </c>
      <c r="K197" s="17">
        <v>120000</v>
      </c>
      <c r="L197" s="17">
        <v>776700</v>
      </c>
      <c r="M197" s="19">
        <f>((L197-K197)/60000)/1440</f>
        <v>7.6006944444444446E-3</v>
      </c>
      <c r="N197" s="17">
        <v>1492450</v>
      </c>
      <c r="O197" s="20">
        <f>(N197-K197)/60000/1440</f>
        <v>1.5884837962962965E-2</v>
      </c>
      <c r="P197" s="17">
        <v>821550</v>
      </c>
      <c r="Q197" s="19">
        <f>(P197-K197)/60000/1440</f>
        <v>8.1197916666666675E-3</v>
      </c>
      <c r="R197" s="17">
        <v>1540100</v>
      </c>
      <c r="S197" s="20">
        <f>(R197-K197)/60000/1440</f>
        <v>1.6436342592592593E-2</v>
      </c>
      <c r="T197" s="21" t="e">
        <f>VLOOKUP(C197,[1]Xips_FCTRI!$B$2:$K$274,10,FALSE)</f>
        <v>#N/A</v>
      </c>
      <c r="U197" s="22"/>
      <c r="V197" s="23"/>
      <c r="W197" s="24"/>
      <c r="X197" s="25"/>
      <c r="Y197" s="26"/>
      <c r="Z197" s="27">
        <v>6.6759259259259254E-2</v>
      </c>
      <c r="AA197" s="28">
        <f>AA196</f>
        <v>7.2187500000000002E-2</v>
      </c>
      <c r="AB197" s="29">
        <v>7</v>
      </c>
      <c r="AC197" s="71"/>
    </row>
    <row r="198" spans="1:29" x14ac:dyDescent="0.25">
      <c r="A198" s="15" t="s">
        <v>306</v>
      </c>
      <c r="B198" s="15" t="s">
        <v>28</v>
      </c>
      <c r="C198" s="15">
        <v>3660</v>
      </c>
      <c r="D198" s="16" t="s">
        <v>166</v>
      </c>
      <c r="E198" s="15" t="s">
        <v>307</v>
      </c>
      <c r="F198" s="15" t="s">
        <v>308</v>
      </c>
      <c r="G198" s="17" t="s">
        <v>169</v>
      </c>
      <c r="H198" s="17" t="str">
        <f>I198</f>
        <v>M</v>
      </c>
      <c r="I198" s="17" t="s">
        <v>170</v>
      </c>
      <c r="J198" s="18" t="s">
        <v>309</v>
      </c>
      <c r="K198" s="17">
        <v>0</v>
      </c>
      <c r="L198" s="17">
        <v>4000350</v>
      </c>
      <c r="M198" s="19">
        <f>((L198-K198)/60000)/1440</f>
        <v>4.6300347222222218E-2</v>
      </c>
      <c r="N198" s="17">
        <v>4681100</v>
      </c>
      <c r="O198" s="20">
        <f>(N198-K198)/60000/1440</f>
        <v>5.4179398148148143E-2</v>
      </c>
      <c r="P198" s="17">
        <v>4049700</v>
      </c>
      <c r="Q198" s="19">
        <f>(P198-K198)/60000/1440</f>
        <v>4.6871527777777783E-2</v>
      </c>
      <c r="R198" s="17">
        <v>4738850</v>
      </c>
      <c r="S198" s="20">
        <f>(R198-K198)/60000/1440</f>
        <v>5.4847800925925928E-2</v>
      </c>
      <c r="T198" s="21">
        <f>VLOOKUP(C198,[1]Xips_FCTRI!$B$2:$K$274,10,FALSE)</f>
        <v>3.2685185185185199E-2</v>
      </c>
      <c r="U198" s="22">
        <f>M198-T199-T200</f>
        <v>2.3651620370370198E-3</v>
      </c>
      <c r="V198" s="23">
        <f>(Q198-M198)</f>
        <v>5.7118055555556435E-4</v>
      </c>
      <c r="W198" s="24">
        <f>(O198-Q198)</f>
        <v>7.3078703703703604E-3</v>
      </c>
      <c r="X198" s="25">
        <f>(S198-O198)</f>
        <v>6.6840277777778512E-4</v>
      </c>
      <c r="Y198" s="26">
        <f>T198-SUM(U198:X198)</f>
        <v>2.1772569444444469E-2</v>
      </c>
      <c r="Z198" s="27">
        <f>SUM(T198:T200)</f>
        <v>7.6620370370370394E-2</v>
      </c>
      <c r="AA198" s="30">
        <v>5.8969907407407408E-2</v>
      </c>
      <c r="AB198" s="29">
        <v>24</v>
      </c>
      <c r="AC198" s="71"/>
    </row>
    <row r="199" spans="1:29" x14ac:dyDescent="0.25">
      <c r="A199" s="15" t="s">
        <v>555</v>
      </c>
      <c r="B199" s="15" t="s">
        <v>373</v>
      </c>
      <c r="C199" s="15">
        <v>8049</v>
      </c>
      <c r="D199" s="16" t="s">
        <v>374</v>
      </c>
      <c r="E199" s="15" t="s">
        <v>559</v>
      </c>
      <c r="F199" s="15" t="s">
        <v>560</v>
      </c>
      <c r="G199" s="17" t="s">
        <v>169</v>
      </c>
      <c r="H199" s="17" t="str">
        <f>I199</f>
        <v>M</v>
      </c>
      <c r="I199" s="17" t="s">
        <v>170</v>
      </c>
      <c r="J199" s="18" t="s">
        <v>557</v>
      </c>
      <c r="K199" s="17">
        <v>120000</v>
      </c>
      <c r="L199" s="17">
        <v>780500</v>
      </c>
      <c r="M199" s="19">
        <f>((L199-K199)/60000)/1440</f>
        <v>7.6446759259259254E-3</v>
      </c>
      <c r="N199" s="17">
        <v>1590700</v>
      </c>
      <c r="O199" s="20">
        <f>(N199-K199)/60000/1440</f>
        <v>1.702199074074074E-2</v>
      </c>
      <c r="P199" s="17">
        <v>857750</v>
      </c>
      <c r="Q199" s="19">
        <f>(P199-K199)/60000/1440</f>
        <v>8.5387731481481478E-3</v>
      </c>
      <c r="R199" s="17">
        <v>1656700</v>
      </c>
      <c r="S199" s="20">
        <f>(R199-K199)/60000/1440</f>
        <v>1.7785879629629631E-2</v>
      </c>
      <c r="T199" s="21">
        <f>VLOOKUP(C199,[1]Xips_FCTRI!$B$2:$K$274,10,FALSE)</f>
        <v>2.1701388888888899E-2</v>
      </c>
      <c r="U199" s="22">
        <f>M199</f>
        <v>7.6446759259259254E-3</v>
      </c>
      <c r="V199" s="23">
        <f>(Q199-M199)</f>
        <v>8.9409722222222234E-4</v>
      </c>
      <c r="W199" s="24">
        <f>(O199-Q199)</f>
        <v>8.4832175925925925E-3</v>
      </c>
      <c r="X199" s="25">
        <f>(S199-O199)</f>
        <v>7.6388888888889034E-4</v>
      </c>
      <c r="Y199" s="26">
        <f>T199-SUM(U199:X199)</f>
        <v>3.9155092592592679E-3</v>
      </c>
      <c r="Z199" s="27" t="e">
        <f>SUM(T197:T199)</f>
        <v>#N/A</v>
      </c>
      <c r="AA199" s="28">
        <f>AA197</f>
        <v>7.2187500000000002E-2</v>
      </c>
      <c r="AB199" s="29">
        <v>21</v>
      </c>
      <c r="AC199" s="71"/>
    </row>
    <row r="200" spans="1:29" x14ac:dyDescent="0.25">
      <c r="A200" s="15" t="s">
        <v>628</v>
      </c>
      <c r="B200" s="15" t="s">
        <v>373</v>
      </c>
      <c r="C200" s="15">
        <v>8337</v>
      </c>
      <c r="D200" s="16" t="s">
        <v>374</v>
      </c>
      <c r="E200" s="15" t="s">
        <v>631</v>
      </c>
      <c r="F200" s="15" t="s">
        <v>632</v>
      </c>
      <c r="G200" s="17" t="s">
        <v>45</v>
      </c>
      <c r="H200" s="17" t="s">
        <v>602</v>
      </c>
      <c r="I200" s="17" t="s">
        <v>33</v>
      </c>
      <c r="J200" s="18" t="s">
        <v>630</v>
      </c>
      <c r="K200" s="17">
        <v>120000</v>
      </c>
      <c r="L200" s="17">
        <v>2691550</v>
      </c>
      <c r="M200" s="19">
        <f>((L200-K200)/60000)/1440</f>
        <v>2.9763310185185184E-2</v>
      </c>
      <c r="N200" s="17">
        <v>3477150</v>
      </c>
      <c r="O200" s="20">
        <f>(N200-K200)/60000/1440</f>
        <v>3.8855902777777777E-2</v>
      </c>
      <c r="P200" s="17">
        <v>2747100</v>
      </c>
      <c r="Q200" s="19">
        <f>(P200-K200)/60000/1440</f>
        <v>3.0406249999999999E-2</v>
      </c>
      <c r="R200" s="17">
        <v>3523200</v>
      </c>
      <c r="S200" s="20">
        <f>(R200-K200)/60000/1440</f>
        <v>3.938888888888889E-2</v>
      </c>
      <c r="T200" s="21">
        <f>VLOOKUP(C200,[1]Xips_FCTRI!$B$2:$K$274,10,FALSE)</f>
        <v>2.22337962962963E-2</v>
      </c>
      <c r="U200" s="22">
        <f>M200-T201</f>
        <v>1.2460069444444485E-2</v>
      </c>
      <c r="V200" s="23">
        <f>(Q200-M200)</f>
        <v>6.4293981481481494E-4</v>
      </c>
      <c r="W200" s="24">
        <f>(O200-Q200)</f>
        <v>8.4496527777777782E-3</v>
      </c>
      <c r="X200" s="25">
        <f>(S200-O200)</f>
        <v>5.3298611111111255E-4</v>
      </c>
      <c r="Y200" s="26">
        <f>T200-SUM(U200:X200)</f>
        <v>1.4814814814810909E-4</v>
      </c>
      <c r="Z200" s="27">
        <f>SUM(T199:T201)</f>
        <v>6.1238425925925905E-2</v>
      </c>
      <c r="AA200" s="28">
        <f>AA199</f>
        <v>7.2187500000000002E-2</v>
      </c>
      <c r="AB200" s="29">
        <v>5</v>
      </c>
      <c r="AC200" s="71"/>
    </row>
    <row r="201" spans="1:29" x14ac:dyDescent="0.25">
      <c r="A201" s="15" t="s">
        <v>130</v>
      </c>
      <c r="B201" s="15" t="s">
        <v>28</v>
      </c>
      <c r="C201" s="15">
        <v>4870</v>
      </c>
      <c r="D201" s="16" t="s">
        <v>166</v>
      </c>
      <c r="E201" s="15" t="s">
        <v>304</v>
      </c>
      <c r="F201" s="15" t="s">
        <v>305</v>
      </c>
      <c r="G201" s="17" t="s">
        <v>169</v>
      </c>
      <c r="H201" s="17" t="str">
        <f>I201</f>
        <v>M</v>
      </c>
      <c r="I201" s="17" t="s">
        <v>170</v>
      </c>
      <c r="J201" s="18" t="s">
        <v>132</v>
      </c>
      <c r="K201" s="17">
        <v>0</v>
      </c>
      <c r="L201" s="17">
        <v>518400</v>
      </c>
      <c r="M201" s="19">
        <f>((L201-K201)/60000)/1440</f>
        <v>6.0000000000000001E-3</v>
      </c>
      <c r="N201" s="17">
        <v>1143300</v>
      </c>
      <c r="O201" s="20">
        <f>(N201-K201)/60000/1440</f>
        <v>1.3232638888888889E-2</v>
      </c>
      <c r="P201" s="17">
        <v>555500</v>
      </c>
      <c r="Q201" s="19">
        <f>(P201-K201)/60000/1440</f>
        <v>6.4293981481481476E-3</v>
      </c>
      <c r="R201" s="17">
        <v>1178900</v>
      </c>
      <c r="S201" s="20">
        <f>(R201-K201)/60000/1440</f>
        <v>1.3644675925925926E-2</v>
      </c>
      <c r="T201" s="21">
        <f>VLOOKUP(C201,[1]Xips_FCTRI!$B$2:$K$274,10,FALSE)</f>
        <v>1.7303240740740699E-2</v>
      </c>
      <c r="U201" s="22">
        <f>M201</f>
        <v>6.0000000000000001E-3</v>
      </c>
      <c r="V201" s="23">
        <f>(Q201-M201)</f>
        <v>4.293981481481475E-4</v>
      </c>
      <c r="W201" s="24">
        <f>(O201-Q201)</f>
        <v>6.8032407407407416E-3</v>
      </c>
      <c r="X201" s="25">
        <f>(S201-O201)</f>
        <v>4.1203703703703715E-4</v>
      </c>
      <c r="Y201" s="26">
        <f>T201-SUM(U201:X201)</f>
        <v>3.6585648148147725E-3</v>
      </c>
      <c r="Z201" s="27">
        <f>SUM(T199:T201)</f>
        <v>6.1238425925925905E-2</v>
      </c>
      <c r="AA201" s="28">
        <f>AA199</f>
        <v>7.2187500000000002E-2</v>
      </c>
      <c r="AB201" s="29">
        <v>23</v>
      </c>
      <c r="AC201" s="71"/>
    </row>
    <row r="202" spans="1:29" x14ac:dyDescent="0.25">
      <c r="A202" s="15" t="s">
        <v>628</v>
      </c>
      <c r="B202" s="15" t="s">
        <v>373</v>
      </c>
      <c r="C202" s="15">
        <v>8450</v>
      </c>
      <c r="D202" s="16" t="s">
        <v>374</v>
      </c>
      <c r="E202" s="15" t="s">
        <v>178</v>
      </c>
      <c r="F202" s="15" t="s">
        <v>633</v>
      </c>
      <c r="G202" s="17" t="s">
        <v>169</v>
      </c>
      <c r="H202" s="17" t="s">
        <v>602</v>
      </c>
      <c r="I202" s="17" t="s">
        <v>170</v>
      </c>
      <c r="J202" s="18" t="s">
        <v>630</v>
      </c>
      <c r="K202" s="17">
        <v>120000</v>
      </c>
      <c r="L202" s="17">
        <v>809100</v>
      </c>
      <c r="M202" s="19">
        <f>((L202-K202)/60000)/1440</f>
        <v>7.9756944444444432E-3</v>
      </c>
      <c r="N202" s="17">
        <v>1560150</v>
      </c>
      <c r="O202" s="20">
        <f>(N202-K202)/60000/1440</f>
        <v>1.6668402777777779E-2</v>
      </c>
      <c r="P202" s="17">
        <v>874800</v>
      </c>
      <c r="Q202" s="19">
        <f>(P202-K202)/60000/1440</f>
        <v>8.7361111111111112E-3</v>
      </c>
      <c r="R202" s="17">
        <v>1600450</v>
      </c>
      <c r="S202" s="20">
        <f>(R202-K202)/60000/1440</f>
        <v>1.7134837962962963E-2</v>
      </c>
      <c r="T202" s="21">
        <f>VLOOKUP(C202,[1]Xips_FCTRI!$B$2:$K$274,10,FALSE)</f>
        <v>2.1458333333333302E-2</v>
      </c>
      <c r="U202" s="22">
        <f>M202</f>
        <v>7.9756944444444432E-3</v>
      </c>
      <c r="V202" s="23">
        <f>(Q202-M202)</f>
        <v>7.6041666666666792E-4</v>
      </c>
      <c r="W202" s="24">
        <f>(O202-Q202)</f>
        <v>7.9322916666666674E-3</v>
      </c>
      <c r="X202" s="25">
        <f>(S202-O202)</f>
        <v>4.6643518518518431E-4</v>
      </c>
      <c r="Y202" s="26">
        <f>T202-SUM(U202:X202)</f>
        <v>4.3234953703703387E-3</v>
      </c>
      <c r="Z202" s="27">
        <f>SUM(T200:T202)</f>
        <v>6.0995370370370297E-2</v>
      </c>
      <c r="AA202" s="28">
        <f>AA200</f>
        <v>7.2187500000000002E-2</v>
      </c>
      <c r="AB202" s="29">
        <v>5</v>
      </c>
      <c r="AC202" s="71"/>
    </row>
    <row r="203" spans="1:29" x14ac:dyDescent="0.25">
      <c r="A203" s="15" t="s">
        <v>137</v>
      </c>
      <c r="B203" s="15" t="s">
        <v>28</v>
      </c>
      <c r="C203" s="15">
        <v>6055</v>
      </c>
      <c r="D203" s="16" t="s">
        <v>29</v>
      </c>
      <c r="E203" s="15" t="s">
        <v>140</v>
      </c>
      <c r="F203" s="15" t="s">
        <v>141</v>
      </c>
      <c r="G203" s="17" t="s">
        <v>45</v>
      </c>
      <c r="H203" s="17" t="str">
        <f>I203</f>
        <v>F</v>
      </c>
      <c r="I203" s="17" t="s">
        <v>33</v>
      </c>
      <c r="J203" s="18" t="s">
        <v>139</v>
      </c>
      <c r="K203" s="17">
        <v>60000</v>
      </c>
      <c r="L203" s="17">
        <v>3100150</v>
      </c>
      <c r="M203" s="19">
        <f>((L203-K203)/60000)/1440</f>
        <v>3.5186921296296296E-2</v>
      </c>
      <c r="N203" s="17">
        <v>3938600</v>
      </c>
      <c r="O203" s="20">
        <f>(N203-K203)/60000/1440</f>
        <v>4.4891203703703704E-2</v>
      </c>
      <c r="P203" s="17">
        <v>3159850</v>
      </c>
      <c r="Q203" s="19">
        <f>(P203-K203)/60000/1440</f>
        <v>3.5877893518518521E-2</v>
      </c>
      <c r="R203" s="17">
        <v>3993100</v>
      </c>
      <c r="S203" s="20">
        <f>(R203-K203)/60000/1440</f>
        <v>4.5521990740740738E-2</v>
      </c>
      <c r="T203" s="21">
        <f>VLOOKUP(C203,[1]Xips_FCTRI!$B$2:$K$274,10,FALSE)</f>
        <v>2.5428240740740699E-2</v>
      </c>
      <c r="U203" s="22">
        <f>M203-T204</f>
        <v>7.8489583333332946E-3</v>
      </c>
      <c r="V203" s="23">
        <f>(Q203-M203)</f>
        <v>6.9097222222222476E-4</v>
      </c>
      <c r="W203" s="24">
        <f>(O203-Q203)</f>
        <v>9.0133101851851832E-3</v>
      </c>
      <c r="X203" s="25">
        <f>(S203-O203)</f>
        <v>6.3078703703703387E-4</v>
      </c>
      <c r="Y203" s="26">
        <f>T203-SUM(U203:X203)</f>
        <v>7.2442129629629627E-3</v>
      </c>
      <c r="Z203" s="27">
        <f>SUM(T202:T204)</f>
        <v>7.4224537037036992E-2</v>
      </c>
      <c r="AA203" s="28">
        <f>AA202</f>
        <v>7.2187500000000002E-2</v>
      </c>
      <c r="AB203" s="29">
        <v>15</v>
      </c>
      <c r="AC203" s="71"/>
    </row>
    <row r="204" spans="1:29" x14ac:dyDescent="0.25">
      <c r="A204" s="15" t="s">
        <v>671</v>
      </c>
      <c r="B204" s="15" t="s">
        <v>373</v>
      </c>
      <c r="C204" s="15">
        <v>8219</v>
      </c>
      <c r="D204" s="16" t="s">
        <v>374</v>
      </c>
      <c r="E204" s="15" t="s">
        <v>674</v>
      </c>
      <c r="F204" s="15" t="s">
        <v>675</v>
      </c>
      <c r="G204" s="17" t="s">
        <v>45</v>
      </c>
      <c r="H204" s="17" t="s">
        <v>602</v>
      </c>
      <c r="I204" s="17" t="s">
        <v>33</v>
      </c>
      <c r="J204" s="18" t="s">
        <v>673</v>
      </c>
      <c r="K204" s="17">
        <v>120000</v>
      </c>
      <c r="L204" s="17">
        <v>3235350</v>
      </c>
      <c r="M204" s="19">
        <f>((L204-K204)/60000)/1440</f>
        <v>3.6057291666666665E-2</v>
      </c>
      <c r="N204" s="17">
        <v>4099750</v>
      </c>
      <c r="O204" s="20">
        <f>(N204-K204)/60000/1440</f>
        <v>4.6061921296296299E-2</v>
      </c>
      <c r="P204" s="17">
        <v>3291050</v>
      </c>
      <c r="Q204" s="19">
        <f>(P204-K204)/60000/1440</f>
        <v>3.6701967592592595E-2</v>
      </c>
      <c r="R204" s="17">
        <v>4153100</v>
      </c>
      <c r="S204" s="20">
        <f>(R204-K204)/60000/1440</f>
        <v>4.667939814814815E-2</v>
      </c>
      <c r="T204" s="21">
        <f>VLOOKUP(C204,[1]Xips_FCTRI!$B$2:$K$274,10,FALSE)</f>
        <v>2.7337962962963001E-2</v>
      </c>
      <c r="U204" s="22">
        <f>M204-T205</f>
        <v>1.0200810185185163E-2</v>
      </c>
      <c r="V204" s="23">
        <f>(Q204-M204)</f>
        <v>6.4467592592593048E-4</v>
      </c>
      <c r="W204" s="24">
        <f>(O204-Q204)</f>
        <v>9.3599537037037037E-3</v>
      </c>
      <c r="X204" s="25">
        <f>(S204-O204)</f>
        <v>6.1747685185185169E-4</v>
      </c>
      <c r="Y204" s="26">
        <f>T204-SUM(U204:X204)</f>
        <v>6.5150462962963521E-3</v>
      </c>
      <c r="Z204" s="27">
        <f>SUM(T203:T205)</f>
        <v>7.8622685185185198E-2</v>
      </c>
      <c r="AA204" s="28">
        <f>AA203</f>
        <v>7.2187500000000002E-2</v>
      </c>
      <c r="AB204" s="29">
        <v>12</v>
      </c>
      <c r="AC204" s="71"/>
    </row>
    <row r="205" spans="1:29" x14ac:dyDescent="0.25">
      <c r="A205" s="15" t="s">
        <v>671</v>
      </c>
      <c r="B205" s="15" t="s">
        <v>373</v>
      </c>
      <c r="C205" s="15">
        <v>8461</v>
      </c>
      <c r="D205" s="16" t="s">
        <v>374</v>
      </c>
      <c r="E205" s="15" t="s">
        <v>200</v>
      </c>
      <c r="F205" s="15" t="s">
        <v>672</v>
      </c>
      <c r="G205" s="17" t="s">
        <v>169</v>
      </c>
      <c r="H205" s="17" t="s">
        <v>602</v>
      </c>
      <c r="I205" s="17" t="s">
        <v>170</v>
      </c>
      <c r="J205" s="18" t="s">
        <v>673</v>
      </c>
      <c r="K205" s="17">
        <v>120000</v>
      </c>
      <c r="L205" s="17">
        <v>5550150</v>
      </c>
      <c r="M205" s="19">
        <f>((L205-K205)/60000)/1440</f>
        <v>6.284895833333333E-2</v>
      </c>
      <c r="N205" s="17">
        <v>6322000</v>
      </c>
      <c r="O205" s="20">
        <f>(N205-K205)/60000/1440</f>
        <v>7.1782407407407406E-2</v>
      </c>
      <c r="P205" s="17">
        <v>5605650</v>
      </c>
      <c r="Q205" s="19">
        <f>(P205-K205)/60000/1440</f>
        <v>6.3491319444444444E-2</v>
      </c>
      <c r="R205" s="17">
        <v>6376050</v>
      </c>
      <c r="S205" s="20">
        <f>(R205-K205)/60000/1440</f>
        <v>7.2407986111111114E-2</v>
      </c>
      <c r="T205" s="21">
        <f>VLOOKUP(C205,[1]Xips_FCTRI!$B$2:$K$274,10,FALSE)</f>
        <v>2.5856481481481501E-2</v>
      </c>
      <c r="U205" s="22">
        <f>M205-T206-T207</f>
        <v>2.4967013888888924E-2</v>
      </c>
      <c r="V205" s="23">
        <f>(Q205-M205)</f>
        <v>6.4236111111111438E-4</v>
      </c>
      <c r="W205" s="24">
        <f>(O205-Q205)</f>
        <v>8.2910879629629619E-3</v>
      </c>
      <c r="X205" s="25">
        <f>(S205-O205)</f>
        <v>6.2557870370370805E-4</v>
      </c>
      <c r="Y205" s="26">
        <f>T205-SUM(U205:X205)</f>
        <v>-8.6695601851852072E-3</v>
      </c>
      <c r="Z205" s="27">
        <f>SUM(T205:T207)</f>
        <v>6.3738425925925907E-2</v>
      </c>
      <c r="AA205" s="28">
        <v>7.8344907407407405E-2</v>
      </c>
      <c r="AB205" s="29">
        <v>12</v>
      </c>
      <c r="AC205" s="71"/>
    </row>
    <row r="206" spans="1:29" x14ac:dyDescent="0.25">
      <c r="A206" s="15" t="s">
        <v>306</v>
      </c>
      <c r="B206" s="15" t="s">
        <v>28</v>
      </c>
      <c r="C206" s="15">
        <v>5959</v>
      </c>
      <c r="D206" s="16" t="s">
        <v>166</v>
      </c>
      <c r="E206" s="15" t="s">
        <v>212</v>
      </c>
      <c r="F206" s="15" t="s">
        <v>312</v>
      </c>
      <c r="G206" s="17" t="s">
        <v>175</v>
      </c>
      <c r="H206" s="17" t="str">
        <f>I206</f>
        <v>M</v>
      </c>
      <c r="I206" s="17" t="s">
        <v>170</v>
      </c>
      <c r="J206" s="18" t="s">
        <v>309</v>
      </c>
      <c r="K206" s="17">
        <v>0</v>
      </c>
      <c r="L206" s="17">
        <v>605650</v>
      </c>
      <c r="M206" s="19">
        <f>((L206-K206)/60000)/1440</f>
        <v>7.0098379629629625E-3</v>
      </c>
      <c r="N206" s="17">
        <v>1281200</v>
      </c>
      <c r="O206" s="20">
        <f>(N206-K206)/60000/1440</f>
        <v>1.4828703703703703E-2</v>
      </c>
      <c r="P206" s="17">
        <v>658350</v>
      </c>
      <c r="Q206" s="19">
        <f>(P206-K206)/60000/1440</f>
        <v>7.6197916666666671E-3</v>
      </c>
      <c r="R206" s="17">
        <v>1323950</v>
      </c>
      <c r="S206" s="20">
        <f>(R206-K206)/60000/1440</f>
        <v>1.5323495370370371E-2</v>
      </c>
      <c r="T206" s="21">
        <f>VLOOKUP(C206,[1]Xips_FCTRI!$B$2:$K$274,10,FALSE)</f>
        <v>1.9143518518518501E-2</v>
      </c>
      <c r="U206" s="22">
        <f>M206</f>
        <v>7.0098379629629625E-3</v>
      </c>
      <c r="V206" s="23">
        <f>(Q206-M206)</f>
        <v>6.0995370370370457E-4</v>
      </c>
      <c r="W206" s="24">
        <f>(O206-Q206)</f>
        <v>7.2089120370370362E-3</v>
      </c>
      <c r="X206" s="25">
        <f>(S206-O206)</f>
        <v>4.9479166666666768E-4</v>
      </c>
      <c r="Y206" s="26">
        <f>T206-SUM(U206:X206)</f>
        <v>3.8200231481481297E-3</v>
      </c>
      <c r="Z206" s="27">
        <f>SUM(T204:T206)</f>
        <v>7.2337962962963007E-2</v>
      </c>
      <c r="AA206" s="28">
        <f>AA204</f>
        <v>7.2187500000000002E-2</v>
      </c>
      <c r="AB206" s="29">
        <v>24</v>
      </c>
      <c r="AC206" s="71"/>
    </row>
    <row r="207" spans="1:29" x14ac:dyDescent="0.25">
      <c r="A207" s="15" t="s">
        <v>252</v>
      </c>
      <c r="B207" s="15" t="s">
        <v>28</v>
      </c>
      <c r="C207" s="15">
        <v>5593</v>
      </c>
      <c r="D207" s="16" t="s">
        <v>166</v>
      </c>
      <c r="E207" s="15" t="s">
        <v>256</v>
      </c>
      <c r="F207" s="15" t="s">
        <v>257</v>
      </c>
      <c r="G207" s="17" t="s">
        <v>169</v>
      </c>
      <c r="H207" s="17" t="str">
        <f>I207</f>
        <v>M</v>
      </c>
      <c r="I207" s="17" t="s">
        <v>170</v>
      </c>
      <c r="J207" s="18" t="s">
        <v>255</v>
      </c>
      <c r="K207" s="17">
        <v>0</v>
      </c>
      <c r="L207" s="17">
        <v>2109250</v>
      </c>
      <c r="M207" s="19">
        <f>((L207-K207)/60000)/1440</f>
        <v>2.4412615740740742E-2</v>
      </c>
      <c r="N207" s="17">
        <v>2783350</v>
      </c>
      <c r="O207" s="20">
        <f>(N207-K207)/60000/1440</f>
        <v>3.2214699074074073E-2</v>
      </c>
      <c r="P207" s="17">
        <v>2148050</v>
      </c>
      <c r="Q207" s="19">
        <f>(P207-K207)/60000/1440</f>
        <v>2.4861689814814816E-2</v>
      </c>
      <c r="R207" s="17">
        <v>2818600</v>
      </c>
      <c r="S207" s="20">
        <f>(R207-K207)/60000/1440</f>
        <v>3.2622685185185185E-2</v>
      </c>
      <c r="T207" s="21">
        <f>VLOOKUP(C207,[1]Xips_FCTRI!$B$2:$K$274,10,FALSE)</f>
        <v>1.8738425925925901E-2</v>
      </c>
      <c r="U207" s="22">
        <f>M207-T208</f>
        <v>3.2320601851851434E-3</v>
      </c>
      <c r="V207" s="23">
        <f>(Q207-M207)</f>
        <v>4.4907407407407396E-4</v>
      </c>
      <c r="W207" s="24">
        <f>(O207-Q207)</f>
        <v>7.3530092592592571E-3</v>
      </c>
      <c r="X207" s="25">
        <f>(S207-O207)</f>
        <v>4.0798611111111244E-4</v>
      </c>
      <c r="Y207" s="26">
        <f>T207-SUM(U207:X207)</f>
        <v>7.2962962962963146E-3</v>
      </c>
      <c r="Z207" s="27">
        <f>SUM(T206:T208)</f>
        <v>5.9062499999999997E-2</v>
      </c>
      <c r="AA207" s="28">
        <f>AA206</f>
        <v>7.2187500000000002E-2</v>
      </c>
      <c r="AB207" s="29">
        <v>14</v>
      </c>
      <c r="AC207" s="71"/>
    </row>
    <row r="208" spans="1:29" x14ac:dyDescent="0.25">
      <c r="A208" s="15" t="s">
        <v>467</v>
      </c>
      <c r="B208" s="15" t="s">
        <v>373</v>
      </c>
      <c r="C208" s="15">
        <v>8523</v>
      </c>
      <c r="D208" s="16" t="s">
        <v>374</v>
      </c>
      <c r="E208" s="15" t="s">
        <v>470</v>
      </c>
      <c r="F208" s="15" t="s">
        <v>471</v>
      </c>
      <c r="G208" s="17" t="s">
        <v>169</v>
      </c>
      <c r="H208" s="17" t="str">
        <f>I208</f>
        <v>M</v>
      </c>
      <c r="I208" s="17" t="s">
        <v>170</v>
      </c>
      <c r="J208" s="18" t="s">
        <v>469</v>
      </c>
      <c r="K208" s="17">
        <v>120000</v>
      </c>
      <c r="L208" s="17">
        <v>2621900</v>
      </c>
      <c r="M208" s="19">
        <f>((L208-K208)/60000)/1440</f>
        <v>2.8957175925925924E-2</v>
      </c>
      <c r="N208" s="17">
        <v>3347000</v>
      </c>
      <c r="O208" s="20">
        <f>(N208-K208)/60000/1440</f>
        <v>3.7349537037037035E-2</v>
      </c>
      <c r="P208" s="17">
        <v>2670550</v>
      </c>
      <c r="Q208" s="19">
        <f>(P208-K208)/60000/1440</f>
        <v>2.9520254629629629E-2</v>
      </c>
      <c r="R208" s="17">
        <v>3390000</v>
      </c>
      <c r="S208" s="20">
        <f>(R208-K208)/60000/1440</f>
        <v>3.784722222222222E-2</v>
      </c>
      <c r="T208" s="21">
        <f>VLOOKUP(C208,[1]Xips_FCTRI!$B$2:$K$274,10,FALSE)</f>
        <v>2.1180555555555598E-2</v>
      </c>
      <c r="U208" s="22" t="e">
        <f>M208-T209</f>
        <v>#N/A</v>
      </c>
      <c r="V208" s="23">
        <f>(Q208-M208)</f>
        <v>5.6307870370370453E-4</v>
      </c>
      <c r="W208" s="24">
        <f>(O208-Q208)</f>
        <v>7.8292824074074063E-3</v>
      </c>
      <c r="X208" s="25">
        <f>(S208-O208)</f>
        <v>4.9768518518518434E-4</v>
      </c>
      <c r="Y208" s="26" t="e">
        <f>T208-SUM(U208:X208)</f>
        <v>#N/A</v>
      </c>
      <c r="Z208" s="27" t="e">
        <f>SUM(T207:T209)</f>
        <v>#N/A</v>
      </c>
      <c r="AA208" s="28">
        <f>AA207</f>
        <v>7.2187500000000002E-2</v>
      </c>
      <c r="AB208" s="29">
        <v>7</v>
      </c>
      <c r="AC208" s="71"/>
    </row>
    <row r="209" spans="1:29" x14ac:dyDescent="0.25">
      <c r="A209" s="15" t="s">
        <v>372</v>
      </c>
      <c r="B209" s="15" t="s">
        <v>373</v>
      </c>
      <c r="C209" s="15">
        <v>8264</v>
      </c>
      <c r="D209" s="16" t="s">
        <v>374</v>
      </c>
      <c r="E209" s="15" t="s">
        <v>64</v>
      </c>
      <c r="F209" s="15" t="s">
        <v>375</v>
      </c>
      <c r="G209" s="17" t="s">
        <v>45</v>
      </c>
      <c r="H209" s="17" t="str">
        <f>I209</f>
        <v>F</v>
      </c>
      <c r="I209" s="17" t="s">
        <v>33</v>
      </c>
      <c r="J209" s="18" t="s">
        <v>376</v>
      </c>
      <c r="K209" s="17">
        <v>120000</v>
      </c>
      <c r="L209" s="17">
        <v>3715000</v>
      </c>
      <c r="M209" s="19">
        <f>((L209-K209)/60000)/1440</f>
        <v>4.1608796296296297E-2</v>
      </c>
      <c r="N209" s="17">
        <v>4657900</v>
      </c>
      <c r="O209" s="20">
        <f>(N209-K209)/60000/1440</f>
        <v>5.2521990740740737E-2</v>
      </c>
      <c r="P209" s="17">
        <v>3784500</v>
      </c>
      <c r="Q209" s="19">
        <f>(P209-K209)/60000/1440</f>
        <v>4.2413194444444448E-2</v>
      </c>
      <c r="R209" s="17">
        <v>4715600</v>
      </c>
      <c r="S209" s="20">
        <f>(R209-K209)/60000/1440</f>
        <v>5.3189814814814815E-2</v>
      </c>
      <c r="T209" s="21" t="e">
        <f>VLOOKUP(C209,[1]Xips_FCTRI!$B$2:$K$274,10,FALSE)</f>
        <v>#N/A</v>
      </c>
      <c r="U209" s="22"/>
      <c r="V209" s="23"/>
      <c r="W209" s="24"/>
      <c r="X209" s="25"/>
      <c r="Y209" s="26"/>
      <c r="Z209" s="27">
        <v>5.9340277777777777E-2</v>
      </c>
      <c r="AA209" s="28">
        <v>5.9340277777777777E-2</v>
      </c>
      <c r="AB209" s="29">
        <v>1</v>
      </c>
      <c r="AC209" s="71"/>
    </row>
    <row r="210" spans="1:29" x14ac:dyDescent="0.25">
      <c r="A210" s="15" t="s">
        <v>340</v>
      </c>
      <c r="B210" s="15" t="s">
        <v>28</v>
      </c>
      <c r="C210" s="15">
        <v>5825</v>
      </c>
      <c r="D210" s="16" t="s">
        <v>166</v>
      </c>
      <c r="E210" s="15" t="s">
        <v>345</v>
      </c>
      <c r="F210" s="15" t="s">
        <v>346</v>
      </c>
      <c r="G210" s="17" t="s">
        <v>169</v>
      </c>
      <c r="H210" s="17" t="str">
        <f>I210</f>
        <v>M</v>
      </c>
      <c r="I210" s="17" t="s">
        <v>170</v>
      </c>
      <c r="J210" s="18" t="s">
        <v>342</v>
      </c>
      <c r="K210" s="17">
        <v>0</v>
      </c>
      <c r="L210" s="17">
        <v>626150</v>
      </c>
      <c r="M210" s="19">
        <f>((L210-K210)/60000)/1440</f>
        <v>7.2471064814814811E-3</v>
      </c>
      <c r="N210" s="17">
        <v>1335950</v>
      </c>
      <c r="O210" s="20">
        <f>(N210-K210)/60000/1440</f>
        <v>1.5462384259259259E-2</v>
      </c>
      <c r="P210" s="17">
        <v>669450</v>
      </c>
      <c r="Q210" s="19">
        <f>(P210-K210)/60000/1440</f>
        <v>7.7482638888888896E-3</v>
      </c>
      <c r="R210" s="17">
        <v>1383500</v>
      </c>
      <c r="S210" s="20">
        <f>(R210-K210)/60000/1440</f>
        <v>1.6012731481481482E-2</v>
      </c>
      <c r="T210" s="21">
        <f>VLOOKUP(C210,[1]Xips_FCTRI!$B$2:$K$274,10,FALSE)</f>
        <v>2.03703703703704E-2</v>
      </c>
      <c r="U210" s="22">
        <f>M210</f>
        <v>7.2471064814814811E-3</v>
      </c>
      <c r="V210" s="23">
        <f>(Q210-M210)</f>
        <v>5.011574074074085E-4</v>
      </c>
      <c r="W210" s="24">
        <f>(O210-Q210)</f>
        <v>7.7141203703703694E-3</v>
      </c>
      <c r="X210" s="25">
        <f>(S210-O210)</f>
        <v>5.503472222222229E-4</v>
      </c>
      <c r="Y210" s="26">
        <f>T210-SUM(U210:X210)</f>
        <v>4.3576388888889178E-3</v>
      </c>
      <c r="Z210" s="27" t="e">
        <f>SUM(T208:T210)</f>
        <v>#N/A</v>
      </c>
      <c r="AA210" s="28">
        <f>AA208</f>
        <v>7.2187500000000002E-2</v>
      </c>
      <c r="AB210" s="29">
        <v>30</v>
      </c>
      <c r="AC210" s="71"/>
    </row>
    <row r="211" spans="1:29" x14ac:dyDescent="0.25">
      <c r="A211" s="15" t="s">
        <v>49</v>
      </c>
      <c r="B211" s="15" t="s">
        <v>28</v>
      </c>
      <c r="C211" s="15">
        <v>148</v>
      </c>
      <c r="D211" s="16" t="s">
        <v>29</v>
      </c>
      <c r="E211" s="15" t="s">
        <v>53</v>
      </c>
      <c r="F211" s="15" t="s">
        <v>54</v>
      </c>
      <c r="G211" s="17" t="s">
        <v>55</v>
      </c>
      <c r="H211" s="17" t="str">
        <f>I211</f>
        <v>F</v>
      </c>
      <c r="I211" s="17" t="s">
        <v>33</v>
      </c>
      <c r="J211" s="18" t="s">
        <v>52</v>
      </c>
      <c r="K211" s="17">
        <v>60000</v>
      </c>
      <c r="L211" s="17">
        <v>2524150</v>
      </c>
      <c r="M211" s="19">
        <f>((L211-K211)/60000)/1440</f>
        <v>2.8520254629629632E-2</v>
      </c>
      <c r="N211" s="17">
        <v>3318900</v>
      </c>
      <c r="O211" s="20">
        <f>(N211-K211)/60000/1440</f>
        <v>3.7718749999999995E-2</v>
      </c>
      <c r="P211" s="17">
        <v>2566350</v>
      </c>
      <c r="Q211" s="19">
        <f>(P211-K211)/60000/1440</f>
        <v>2.9008680555555555E-2</v>
      </c>
      <c r="R211" s="17">
        <v>3358350</v>
      </c>
      <c r="S211" s="20">
        <f>(R211-K211)/60000/1440</f>
        <v>3.8175347222222218E-2</v>
      </c>
      <c r="T211" s="21">
        <f>VLOOKUP(C211,[1]Xips_FCTRI!$B$2:$K$274,10,FALSE)</f>
        <v>2.2384259259259302E-2</v>
      </c>
      <c r="U211" s="22">
        <f>M211-T212</f>
        <v>7.7216435185185305E-3</v>
      </c>
      <c r="V211" s="23">
        <f>(Q211-M211)</f>
        <v>4.884259259259234E-4</v>
      </c>
      <c r="W211" s="24">
        <f>(O211-Q211)</f>
        <v>8.7100694444444404E-3</v>
      </c>
      <c r="X211" s="25">
        <f>(S211-O211)</f>
        <v>4.5659722222222282E-4</v>
      </c>
      <c r="Y211" s="26">
        <f>T211-SUM(U211:X211)</f>
        <v>5.0075231481481845E-3</v>
      </c>
      <c r="Z211" s="27">
        <f>SUM(T210:T212)</f>
        <v>6.3553240740740799E-2</v>
      </c>
      <c r="AA211" s="28">
        <f>AA210</f>
        <v>7.2187500000000002E-2</v>
      </c>
      <c r="AB211" s="29">
        <v>3</v>
      </c>
      <c r="AC211" s="71"/>
    </row>
    <row r="212" spans="1:29" x14ac:dyDescent="0.25">
      <c r="A212" s="15" t="s">
        <v>461</v>
      </c>
      <c r="B212" s="15" t="s">
        <v>373</v>
      </c>
      <c r="C212" s="15">
        <v>8336</v>
      </c>
      <c r="D212" s="16" t="s">
        <v>374</v>
      </c>
      <c r="E212" s="15" t="s">
        <v>465</v>
      </c>
      <c r="F212" s="15" t="s">
        <v>466</v>
      </c>
      <c r="G212" s="17" t="s">
        <v>169</v>
      </c>
      <c r="H212" s="17" t="str">
        <f>I212</f>
        <v>M</v>
      </c>
      <c r="I212" s="17" t="s">
        <v>170</v>
      </c>
      <c r="J212" s="18" t="s">
        <v>463</v>
      </c>
      <c r="K212" s="17">
        <v>120000</v>
      </c>
      <c r="L212" s="17">
        <v>784400</v>
      </c>
      <c r="M212" s="19">
        <f>((L212-K212)/60000)/1440</f>
        <v>7.6898148148148151E-3</v>
      </c>
      <c r="N212" s="17">
        <v>1495500</v>
      </c>
      <c r="O212" s="20">
        <f>(N212-K212)/60000/1440</f>
        <v>1.592013888888889E-2</v>
      </c>
      <c r="P212" s="17">
        <v>845850</v>
      </c>
      <c r="Q212" s="19">
        <f>(P212-K212)/60000/1440</f>
        <v>8.401041666666666E-3</v>
      </c>
      <c r="R212" s="17">
        <v>1539700</v>
      </c>
      <c r="S212" s="20">
        <f>(R212-K212)/60000/1440</f>
        <v>1.643171296296296E-2</v>
      </c>
      <c r="T212" s="21">
        <f>VLOOKUP(C212,[1]Xips_FCTRI!$B$2:$K$274,10,FALSE)</f>
        <v>2.0798611111111101E-2</v>
      </c>
      <c r="U212" s="22">
        <f>M212</f>
        <v>7.6898148148148151E-3</v>
      </c>
      <c r="V212" s="23">
        <f>(Q212-M212)</f>
        <v>7.1122685185185091E-4</v>
      </c>
      <c r="W212" s="24">
        <f>(O212-Q212)</f>
        <v>7.5190972222222239E-3</v>
      </c>
      <c r="X212" s="25">
        <f>(S212-O212)</f>
        <v>5.1157407407407055E-4</v>
      </c>
      <c r="Y212" s="26">
        <f>T212-SUM(U212:X212)</f>
        <v>4.3668981481481406E-3</v>
      </c>
      <c r="Z212" s="27">
        <f>SUM(T210:T212)</f>
        <v>6.3553240740740799E-2</v>
      </c>
      <c r="AA212" s="28">
        <f>AA210</f>
        <v>7.2187500000000002E-2</v>
      </c>
      <c r="AB212" s="29">
        <v>6</v>
      </c>
      <c r="AC212" s="71"/>
    </row>
    <row r="213" spans="1:29" x14ac:dyDescent="0.25">
      <c r="A213" s="15" t="s">
        <v>379</v>
      </c>
      <c r="B213" s="15" t="s">
        <v>373</v>
      </c>
      <c r="C213" s="15">
        <v>8399</v>
      </c>
      <c r="D213" s="16" t="s">
        <v>374</v>
      </c>
      <c r="E213" s="15" t="s">
        <v>383</v>
      </c>
      <c r="F213" s="15" t="s">
        <v>384</v>
      </c>
      <c r="G213" s="17" t="s">
        <v>45</v>
      </c>
      <c r="H213" s="17" t="str">
        <f>I213</f>
        <v>F</v>
      </c>
      <c r="I213" s="17" t="s">
        <v>33</v>
      </c>
      <c r="J213" s="18" t="s">
        <v>382</v>
      </c>
      <c r="K213" s="17">
        <v>120000</v>
      </c>
      <c r="L213" s="17">
        <v>2661000</v>
      </c>
      <c r="M213" s="19">
        <f>((L213-K213)/60000)/1440</f>
        <v>2.9409722222222223E-2</v>
      </c>
      <c r="N213" s="17">
        <v>3397750</v>
      </c>
      <c r="O213" s="20">
        <f>(N213-K213)/60000/1440</f>
        <v>3.7936921296296298E-2</v>
      </c>
      <c r="P213" s="17">
        <v>2707300</v>
      </c>
      <c r="Q213" s="19">
        <f>(P213-K213)/60000/1440</f>
        <v>2.9945601851851855E-2</v>
      </c>
      <c r="R213" s="17">
        <v>3439100</v>
      </c>
      <c r="S213" s="20">
        <f>(R213-K213)/60000/1440</f>
        <v>3.841550925925926E-2</v>
      </c>
      <c r="T213" s="21">
        <f>VLOOKUP(C213,[1]Xips_FCTRI!$B$2:$K$274,10,FALSE)</f>
        <v>2.2013888888888899E-2</v>
      </c>
      <c r="U213" s="22">
        <f>M213-T214</f>
        <v>9.0740740740740226E-3</v>
      </c>
      <c r="V213" s="23">
        <f>(Q213-M213)</f>
        <v>5.3587962962963268E-4</v>
      </c>
      <c r="W213" s="24">
        <f>(O213-Q213)</f>
        <v>7.9913194444444433E-3</v>
      </c>
      <c r="X213" s="25">
        <f>(S213-O213)</f>
        <v>4.7858796296296191E-4</v>
      </c>
      <c r="Y213" s="26">
        <f>T213-SUM(U213:X213)</f>
        <v>3.9340277777778383E-3</v>
      </c>
      <c r="Z213" s="27">
        <f>SUM(T212:T214)</f>
        <v>6.3148148148148203E-2</v>
      </c>
      <c r="AA213" s="28">
        <f>AA212</f>
        <v>7.2187500000000002E-2</v>
      </c>
      <c r="AB213" s="29">
        <v>2</v>
      </c>
      <c r="AC213" s="71"/>
    </row>
    <row r="214" spans="1:29" x14ac:dyDescent="0.25">
      <c r="A214" s="15" t="s">
        <v>606</v>
      </c>
      <c r="B214" s="15" t="s">
        <v>373</v>
      </c>
      <c r="C214" s="15">
        <v>8185</v>
      </c>
      <c r="D214" s="16" t="s">
        <v>374</v>
      </c>
      <c r="E214" s="15" t="s">
        <v>610</v>
      </c>
      <c r="F214" s="15" t="s">
        <v>611</v>
      </c>
      <c r="G214" s="17" t="s">
        <v>169</v>
      </c>
      <c r="H214" s="17" t="s">
        <v>602</v>
      </c>
      <c r="I214" s="17" t="s">
        <v>170</v>
      </c>
      <c r="J214" s="18" t="s">
        <v>609</v>
      </c>
      <c r="K214" s="17">
        <v>120000</v>
      </c>
      <c r="L214" s="17">
        <v>2473050</v>
      </c>
      <c r="M214" s="19">
        <f>((L214-K214)/60000)/1440</f>
        <v>2.7234375000000002E-2</v>
      </c>
      <c r="N214" s="17">
        <v>3156450</v>
      </c>
      <c r="O214" s="20">
        <f>(N214-K214)/60000/1440</f>
        <v>3.5144097222222226E-2</v>
      </c>
      <c r="P214" s="17">
        <v>2520500</v>
      </c>
      <c r="Q214" s="19">
        <f>(P214-K214)/60000/1440</f>
        <v>2.7783564814814813E-2</v>
      </c>
      <c r="R214" s="17">
        <v>3198400</v>
      </c>
      <c r="S214" s="20">
        <f>(R214-K214)/60000/1440</f>
        <v>3.5629629629629629E-2</v>
      </c>
      <c r="T214" s="21">
        <f>VLOOKUP(C214,[1]Xips_FCTRI!$B$2:$K$274,10,FALSE)</f>
        <v>2.03356481481482E-2</v>
      </c>
      <c r="U214" s="22">
        <f>M214-T215</f>
        <v>8.6695601851852003E-3</v>
      </c>
      <c r="V214" s="23">
        <f>(Q214-M214)</f>
        <v>5.4918981481481138E-4</v>
      </c>
      <c r="W214" s="24">
        <f>(O214-Q214)</f>
        <v>7.3605324074074129E-3</v>
      </c>
      <c r="X214" s="25">
        <f>(S214-O214)</f>
        <v>4.8553240740740328E-4</v>
      </c>
      <c r="Y214" s="26">
        <f>T214-SUM(U214:X214)</f>
        <v>3.2708333333333721E-3</v>
      </c>
      <c r="Z214" s="27">
        <f>SUM(T213:T215)</f>
        <v>6.09143518518519E-2</v>
      </c>
      <c r="AA214" s="28">
        <f>AA213</f>
        <v>7.2187500000000002E-2</v>
      </c>
      <c r="AB214" s="29">
        <v>2</v>
      </c>
      <c r="AC214" s="71"/>
    </row>
    <row r="215" spans="1:29" x14ac:dyDescent="0.25">
      <c r="A215" s="15" t="s">
        <v>159</v>
      </c>
      <c r="B215" s="15" t="s">
        <v>28</v>
      </c>
      <c r="C215" s="15">
        <v>2600</v>
      </c>
      <c r="D215" s="16" t="s">
        <v>166</v>
      </c>
      <c r="E215" s="15" t="s">
        <v>284</v>
      </c>
      <c r="F215" s="15" t="s">
        <v>285</v>
      </c>
      <c r="G215" s="17" t="s">
        <v>169</v>
      </c>
      <c r="H215" s="17" t="str">
        <f>I215</f>
        <v>M</v>
      </c>
      <c r="I215" s="17" t="s">
        <v>170</v>
      </c>
      <c r="J215" s="18" t="s">
        <v>162</v>
      </c>
      <c r="K215" s="17">
        <v>0</v>
      </c>
      <c r="L215" s="17">
        <v>572500</v>
      </c>
      <c r="M215" s="19">
        <f>((L215-K215)/60000)/1440</f>
        <v>6.626157407407407E-3</v>
      </c>
      <c r="N215" s="17">
        <v>1240800</v>
      </c>
      <c r="O215" s="20">
        <f>(N215-K215)/60000/1440</f>
        <v>1.4361111111111111E-2</v>
      </c>
      <c r="P215" s="17">
        <v>612050</v>
      </c>
      <c r="Q215" s="19">
        <f>(P215-K215)/60000/1440</f>
        <v>7.083912037037037E-3</v>
      </c>
      <c r="R215" s="17">
        <v>1276500</v>
      </c>
      <c r="S215" s="20">
        <f>(R215-K215)/60000/1440</f>
        <v>1.4774305555555554E-2</v>
      </c>
      <c r="T215" s="21">
        <f>VLOOKUP(C215,[1]Xips_FCTRI!$B$2:$K$274,10,FALSE)</f>
        <v>1.8564814814814801E-2</v>
      </c>
      <c r="U215" s="22">
        <f>M215</f>
        <v>6.626157407407407E-3</v>
      </c>
      <c r="V215" s="23">
        <f>(Q215-M215)</f>
        <v>4.5775462962963E-4</v>
      </c>
      <c r="W215" s="24">
        <f>(O215-Q215)</f>
        <v>7.277199074074074E-3</v>
      </c>
      <c r="X215" s="25">
        <f>(S215-O215)</f>
        <v>4.1319444444444346E-4</v>
      </c>
      <c r="Y215" s="26">
        <f>T215-SUM(U215:X215)</f>
        <v>3.7905092592592469E-3</v>
      </c>
      <c r="Z215" s="27">
        <f>SUM(T213:T215)</f>
        <v>6.09143518518519E-2</v>
      </c>
      <c r="AA215" s="28">
        <f>AA213</f>
        <v>7.2187500000000002E-2</v>
      </c>
      <c r="AB215" s="29">
        <v>19</v>
      </c>
      <c r="AC215" s="71"/>
    </row>
    <row r="216" spans="1:29" x14ac:dyDescent="0.25">
      <c r="A216" s="15" t="s">
        <v>58</v>
      </c>
      <c r="B216" s="15" t="s">
        <v>28</v>
      </c>
      <c r="C216" s="15">
        <v>6255</v>
      </c>
      <c r="D216" s="16" t="s">
        <v>29</v>
      </c>
      <c r="E216" s="15" t="s">
        <v>59</v>
      </c>
      <c r="F216" s="15" t="s">
        <v>60</v>
      </c>
      <c r="G216" s="17" t="s">
        <v>45</v>
      </c>
      <c r="H216" s="17" t="str">
        <f>I216</f>
        <v>F</v>
      </c>
      <c r="I216" s="17" t="s">
        <v>33</v>
      </c>
      <c r="J216" s="18" t="s">
        <v>61</v>
      </c>
      <c r="K216" s="17">
        <v>60000</v>
      </c>
      <c r="L216" s="17">
        <v>4458850</v>
      </c>
      <c r="M216" s="19">
        <f>((L216-K216)/60000)/1440</f>
        <v>5.0912615740740741E-2</v>
      </c>
      <c r="N216" s="17">
        <v>5163500</v>
      </c>
      <c r="O216" s="20">
        <f>(N216-K216)/60000/1440</f>
        <v>5.9068287037037037E-2</v>
      </c>
      <c r="P216" s="17">
        <v>4503650</v>
      </c>
      <c r="Q216" s="19">
        <f>(P216-K216)/60000/1440</f>
        <v>5.1431134259259263E-2</v>
      </c>
      <c r="R216" s="17">
        <v>5205550</v>
      </c>
      <c r="S216" s="20">
        <f>(R216-K216)/60000/1440</f>
        <v>5.9554976851851855E-2</v>
      </c>
      <c r="T216" s="21">
        <f>VLOOKUP(C216,[1]Xips_FCTRI!$B$2:$K$274,10,FALSE)</f>
        <v>2.2152777777777799E-2</v>
      </c>
      <c r="U216" s="22" t="e">
        <f>M216-T217-T218</f>
        <v>#N/A</v>
      </c>
      <c r="V216" s="23">
        <f>(Q216-M216)</f>
        <v>5.1851851851852232E-4</v>
      </c>
      <c r="W216" s="24">
        <f>(O216-Q216)</f>
        <v>7.637152777777774E-3</v>
      </c>
      <c r="X216" s="25">
        <f>(S216-O216)</f>
        <v>4.8668981481481827E-4</v>
      </c>
      <c r="Y216" s="26" t="e">
        <f>T216-SUM(U216:X216)</f>
        <v>#N/A</v>
      </c>
      <c r="Z216" s="27" t="e">
        <f>SUM(T216:T218)</f>
        <v>#N/A</v>
      </c>
      <c r="AA216" s="28">
        <v>6.4212962962962958E-2</v>
      </c>
      <c r="AB216" s="29">
        <v>4</v>
      </c>
      <c r="AC216" s="71"/>
    </row>
    <row r="217" spans="1:29" x14ac:dyDescent="0.25">
      <c r="A217" s="15" t="s">
        <v>358</v>
      </c>
      <c r="B217" s="15" t="s">
        <v>28</v>
      </c>
      <c r="C217" s="15">
        <v>6242</v>
      </c>
      <c r="D217" s="16" t="s">
        <v>166</v>
      </c>
      <c r="E217" s="15" t="s">
        <v>359</v>
      </c>
      <c r="F217" s="15" t="s">
        <v>360</v>
      </c>
      <c r="G217" s="17" t="s">
        <v>234</v>
      </c>
      <c r="H217" s="17" t="str">
        <f>I217</f>
        <v>M</v>
      </c>
      <c r="I217" s="17" t="s">
        <v>170</v>
      </c>
      <c r="J217" s="18" t="s">
        <v>361</v>
      </c>
      <c r="K217" s="17">
        <v>0</v>
      </c>
      <c r="L217" s="17">
        <v>2460350</v>
      </c>
      <c r="M217" s="19">
        <f>((L217-K217)/60000)/1440</f>
        <v>2.847627314814815E-2</v>
      </c>
      <c r="N217" s="17">
        <v>3199600</v>
      </c>
      <c r="O217" s="20">
        <f>(N217-K217)/60000/1440</f>
        <v>3.703240740740741E-2</v>
      </c>
      <c r="P217" s="17">
        <v>2512750</v>
      </c>
      <c r="Q217" s="19">
        <f>(P217-K217)/60000/1440</f>
        <v>2.9082754629629632E-2</v>
      </c>
      <c r="R217" s="17">
        <v>3251000</v>
      </c>
      <c r="S217" s="20">
        <f>(R217-K217)/60000/1440</f>
        <v>3.7627314814814815E-2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/>
      <c r="AA217" s="30">
        <v>6.3506944444444449E-2</v>
      </c>
      <c r="AB217" s="29">
        <v>33</v>
      </c>
      <c r="AC217" s="71"/>
    </row>
    <row r="218" spans="1:29" x14ac:dyDescent="0.25">
      <c r="A218" s="15" t="s">
        <v>66</v>
      </c>
      <c r="B218" s="15" t="s">
        <v>28</v>
      </c>
      <c r="C218" s="15">
        <v>300</v>
      </c>
      <c r="D218" s="16" t="s">
        <v>166</v>
      </c>
      <c r="E218" s="15" t="s">
        <v>176</v>
      </c>
      <c r="F218" s="15" t="s">
        <v>177</v>
      </c>
      <c r="G218" s="17" t="s">
        <v>169</v>
      </c>
      <c r="H218" s="17" t="str">
        <f>I218</f>
        <v>M</v>
      </c>
      <c r="I218" s="17" t="s">
        <v>170</v>
      </c>
      <c r="J218" s="18" t="s">
        <v>69</v>
      </c>
      <c r="K218" s="17">
        <v>0</v>
      </c>
      <c r="L218" s="17">
        <v>3672850</v>
      </c>
      <c r="M218" s="19">
        <f>((L218-K218)/60000)/1440</f>
        <v>4.2509837962962961E-2</v>
      </c>
      <c r="N218" s="17">
        <v>4309800</v>
      </c>
      <c r="O218" s="20">
        <f>(N218-K218)/60000/1440</f>
        <v>4.9881944444444444E-2</v>
      </c>
      <c r="P218" s="17">
        <v>3709800</v>
      </c>
      <c r="Q218" s="19">
        <f>(P218-K218)/60000/1440</f>
        <v>4.2937499999999997E-2</v>
      </c>
      <c r="R218" s="17">
        <v>4339950</v>
      </c>
      <c r="S218" s="20">
        <f>(R218-K218)/60000/1440</f>
        <v>5.0230902777777774E-2</v>
      </c>
      <c r="T218" s="21">
        <f>VLOOKUP(C218,[1]Xips_FCTRI!$B$2:$K$274,10,FALSE)</f>
        <v>1.7673611111111098E-2</v>
      </c>
      <c r="U218" s="22" t="e">
        <f>M218-T219-T220</f>
        <v>#N/A</v>
      </c>
      <c r="V218" s="23">
        <f>(Q218-M218)</f>
        <v>4.2766203703703543E-4</v>
      </c>
      <c r="W218" s="24">
        <f>(O218-Q218)</f>
        <v>6.9444444444444475E-3</v>
      </c>
      <c r="X218" s="25">
        <f>(S218-O218)</f>
        <v>3.489583333333296E-4</v>
      </c>
      <c r="Y218" s="26" t="e">
        <f>T218-SUM(U218:X218)</f>
        <v>#N/A</v>
      </c>
      <c r="Z218" s="27" t="e">
        <f>SUM(T218:T220)</f>
        <v>#N/A</v>
      </c>
      <c r="AA218" s="30">
        <v>5.3715277777777772E-2</v>
      </c>
      <c r="AB218" s="29">
        <v>2</v>
      </c>
      <c r="AC218" s="71"/>
    </row>
    <row r="219" spans="1:29" x14ac:dyDescent="0.25">
      <c r="A219" s="15" t="s">
        <v>498</v>
      </c>
      <c r="B219" s="15" t="s">
        <v>373</v>
      </c>
      <c r="C219" s="15">
        <v>8002</v>
      </c>
      <c r="D219" s="16" t="s">
        <v>374</v>
      </c>
      <c r="E219" s="15" t="s">
        <v>173</v>
      </c>
      <c r="F219" s="15" t="s">
        <v>503</v>
      </c>
      <c r="G219" s="17" t="s">
        <v>169</v>
      </c>
      <c r="H219" s="17" t="str">
        <f>I219</f>
        <v>M</v>
      </c>
      <c r="I219" s="17" t="s">
        <v>170</v>
      </c>
      <c r="J219" s="18" t="s">
        <v>500</v>
      </c>
      <c r="K219" s="17">
        <v>120000</v>
      </c>
      <c r="L219" s="17">
        <v>759000</v>
      </c>
      <c r="M219" s="19">
        <f>((L219-K219)/60000)/1440</f>
        <v>7.3958333333333333E-3</v>
      </c>
      <c r="N219" s="17">
        <v>1412350</v>
      </c>
      <c r="O219" s="20">
        <f>(N219-K219)/60000/1440</f>
        <v>1.495775462962963E-2</v>
      </c>
      <c r="P219" s="17">
        <v>797600</v>
      </c>
      <c r="Q219" s="19">
        <f>(P219-K219)/60000/1440</f>
        <v>7.842592592592592E-3</v>
      </c>
      <c r="R219" s="17">
        <v>1448800</v>
      </c>
      <c r="S219" s="20">
        <f>(R219-K219)/60000/1440</f>
        <v>1.537962962962963E-2</v>
      </c>
      <c r="T219" s="21" t="e">
        <f>VLOOKUP(C219,[1]Xips_FCTRI!$B$2:$K$274,10,FALSE)</f>
        <v>#N/A</v>
      </c>
      <c r="U219" s="22"/>
      <c r="V219" s="23"/>
      <c r="W219" s="24"/>
      <c r="X219" s="25"/>
      <c r="Y219" s="26"/>
      <c r="Z219" s="27">
        <v>6.4097222222222222E-2</v>
      </c>
      <c r="AA219" s="28">
        <f>AA217</f>
        <v>6.3506944444444449E-2</v>
      </c>
      <c r="AB219" s="29">
        <v>12</v>
      </c>
      <c r="AC219" s="71"/>
    </row>
    <row r="220" spans="1:29" x14ac:dyDescent="0.25">
      <c r="A220" s="15" t="s">
        <v>387</v>
      </c>
      <c r="B220" s="15" t="s">
        <v>373</v>
      </c>
      <c r="C220" s="15">
        <v>8343</v>
      </c>
      <c r="D220" s="16" t="s">
        <v>374</v>
      </c>
      <c r="E220" s="15" t="s">
        <v>391</v>
      </c>
      <c r="F220" s="15" t="s">
        <v>392</v>
      </c>
      <c r="G220" s="17" t="s">
        <v>45</v>
      </c>
      <c r="H220" s="17" t="str">
        <f>I220</f>
        <v>F</v>
      </c>
      <c r="I220" s="17" t="s">
        <v>33</v>
      </c>
      <c r="J220" s="18" t="s">
        <v>374</v>
      </c>
      <c r="K220" s="17">
        <v>120000</v>
      </c>
      <c r="L220" s="17">
        <v>816350</v>
      </c>
      <c r="M220" s="19">
        <f>((L220-K220)/60000)/1440</f>
        <v>8.0596064814814818E-3</v>
      </c>
      <c r="N220" s="17">
        <v>1559200</v>
      </c>
      <c r="O220" s="20">
        <f>(N220-K220)/60000/1440</f>
        <v>1.6657407407407409E-2</v>
      </c>
      <c r="P220" s="17">
        <v>864150</v>
      </c>
      <c r="Q220" s="19">
        <f>(P220-K220)/60000/1440</f>
        <v>8.6128472222222214E-3</v>
      </c>
      <c r="R220" s="17">
        <v>1607400</v>
      </c>
      <c r="S220" s="20">
        <f>(R220-K220)/60000/1440</f>
        <v>1.7215277777777777E-2</v>
      </c>
      <c r="T220" s="21">
        <f>VLOOKUP(C220,[1]Xips_FCTRI!$B$2:$K$274,10,FALSE)</f>
        <v>2.15856481481481E-2</v>
      </c>
      <c r="U220" s="22">
        <f>M220</f>
        <v>8.0596064814814818E-3</v>
      </c>
      <c r="V220" s="23">
        <f>(Q220-M220)</f>
        <v>5.5324074074073956E-4</v>
      </c>
      <c r="W220" s="24">
        <f>(O220-Q220)</f>
        <v>8.0445601851851876E-3</v>
      </c>
      <c r="X220" s="25">
        <f>(S220-O220)</f>
        <v>5.578703703703683E-4</v>
      </c>
      <c r="Y220" s="26">
        <f>T220-SUM(U220:X220)</f>
        <v>4.3703703703703231E-3</v>
      </c>
      <c r="Z220" s="27" t="e">
        <f>SUM(T218:T220)</f>
        <v>#N/A</v>
      </c>
      <c r="AA220" s="28">
        <f>AA218</f>
        <v>5.3715277777777772E-2</v>
      </c>
      <c r="AB220" s="29">
        <v>3</v>
      </c>
      <c r="AC220" s="71"/>
    </row>
    <row r="221" spans="1:29" x14ac:dyDescent="0.25">
      <c r="A221" s="15" t="s">
        <v>491</v>
      </c>
      <c r="B221" s="15" t="s">
        <v>373</v>
      </c>
      <c r="C221" s="15">
        <v>8507</v>
      </c>
      <c r="D221" s="16" t="s">
        <v>374</v>
      </c>
      <c r="E221" s="15" t="s">
        <v>494</v>
      </c>
      <c r="F221" s="15" t="s">
        <v>495</v>
      </c>
      <c r="G221" s="17" t="s">
        <v>169</v>
      </c>
      <c r="H221" s="17" t="str">
        <f>I221</f>
        <v>M</v>
      </c>
      <c r="I221" s="17" t="s">
        <v>170</v>
      </c>
      <c r="J221" s="18" t="s">
        <v>493</v>
      </c>
      <c r="K221" s="17">
        <v>120000</v>
      </c>
      <c r="L221" s="17">
        <v>2650000</v>
      </c>
      <c r="M221" s="19">
        <f>((L221-K221)/60000)/1440</f>
        <v>2.9282407407407406E-2</v>
      </c>
      <c r="N221" s="17">
        <v>3370900</v>
      </c>
      <c r="O221" s="20">
        <f>(N221-K221)/60000/1440</f>
        <v>3.7626157407407407E-2</v>
      </c>
      <c r="P221" s="17">
        <v>2699550</v>
      </c>
      <c r="Q221" s="19">
        <f>(P221-K221)/60000/1440</f>
        <v>2.9855902777777776E-2</v>
      </c>
      <c r="R221" s="17">
        <v>3422000</v>
      </c>
      <c r="S221" s="20">
        <f>(R221-K221)/60000/1440</f>
        <v>3.8217592592592595E-2</v>
      </c>
      <c r="T221" s="21">
        <f>VLOOKUP(C221,[1]Xips_FCTRI!$B$2:$K$274,10,FALSE)</f>
        <v>2.2418981481481502E-2</v>
      </c>
      <c r="U221" s="22">
        <f>M221-T222</f>
        <v>8.9583333333333078E-3</v>
      </c>
      <c r="V221" s="23">
        <f>(Q221-M221)</f>
        <v>5.7349537037037004E-4</v>
      </c>
      <c r="W221" s="24">
        <f>(O221-Q221)</f>
        <v>7.7702546296296304E-3</v>
      </c>
      <c r="X221" s="25">
        <f>(S221-O221)</f>
        <v>5.9143518518518789E-4</v>
      </c>
      <c r="Y221" s="26">
        <f>T221-SUM(U221:X221)</f>
        <v>4.5254629629630054E-3</v>
      </c>
      <c r="Z221" s="27">
        <f>SUM(T220:T222)</f>
        <v>6.4328703703703694E-2</v>
      </c>
      <c r="AA221" s="28">
        <f>AA220</f>
        <v>5.3715277777777772E-2</v>
      </c>
      <c r="AB221" s="29">
        <v>11</v>
      </c>
      <c r="AC221" s="71"/>
    </row>
    <row r="222" spans="1:29" x14ac:dyDescent="0.25">
      <c r="A222" s="15" t="s">
        <v>58</v>
      </c>
      <c r="B222" s="15" t="s">
        <v>28</v>
      </c>
      <c r="C222" s="15">
        <v>1853</v>
      </c>
      <c r="D222" s="16" t="s">
        <v>29</v>
      </c>
      <c r="E222" s="15" t="s">
        <v>64</v>
      </c>
      <c r="F222" s="15" t="s">
        <v>65</v>
      </c>
      <c r="G222" s="17" t="s">
        <v>45</v>
      </c>
      <c r="H222" s="17" t="str">
        <f>I222</f>
        <v>F</v>
      </c>
      <c r="I222" s="17" t="s">
        <v>33</v>
      </c>
      <c r="J222" s="18" t="s">
        <v>61</v>
      </c>
      <c r="K222" s="17">
        <v>60000</v>
      </c>
      <c r="L222" s="17">
        <v>696950</v>
      </c>
      <c r="M222" s="19">
        <f>((L222-K222)/60000)/1440</f>
        <v>7.3721064814814812E-3</v>
      </c>
      <c r="N222" s="17">
        <v>1417500</v>
      </c>
      <c r="O222" s="20">
        <f>(N222-K222)/60000/1440</f>
        <v>1.5711805555555555E-2</v>
      </c>
      <c r="P222" s="17">
        <v>741650</v>
      </c>
      <c r="Q222" s="19">
        <f>(P222-K222)/60000/1440</f>
        <v>7.8894675925925938E-3</v>
      </c>
      <c r="R222" s="17">
        <v>1458400</v>
      </c>
      <c r="S222" s="20">
        <f>(R222-K222)/60000/1440</f>
        <v>1.6185185185185188E-2</v>
      </c>
      <c r="T222" s="21">
        <f>VLOOKUP(C222,[1]Xips_FCTRI!$B$2:$K$274,10,FALSE)</f>
        <v>2.0324074074074099E-2</v>
      </c>
      <c r="U222" s="22">
        <f>M222</f>
        <v>7.3721064814814812E-3</v>
      </c>
      <c r="V222" s="23">
        <f>(Q222-M222)</f>
        <v>5.1736111111111253E-4</v>
      </c>
      <c r="W222" s="24">
        <f>(O222-Q222)</f>
        <v>7.8223379629629615E-3</v>
      </c>
      <c r="X222" s="25">
        <f>(S222-O222)</f>
        <v>4.7337962962963262E-4</v>
      </c>
      <c r="Y222" s="26">
        <f>T222-SUM(U222:X222)</f>
        <v>4.1388888888889107E-3</v>
      </c>
      <c r="Z222" s="27">
        <f>SUM(T220:T222)</f>
        <v>6.4328703703703694E-2</v>
      </c>
      <c r="AA222" s="28">
        <f>AA220</f>
        <v>5.3715277777777772E-2</v>
      </c>
      <c r="AB222" s="29">
        <v>4</v>
      </c>
      <c r="AC222" s="71"/>
    </row>
    <row r="223" spans="1:29" x14ac:dyDescent="0.25">
      <c r="A223" s="15" t="s">
        <v>613</v>
      </c>
      <c r="B223" s="15" t="s">
        <v>373</v>
      </c>
      <c r="C223" s="15">
        <v>8468</v>
      </c>
      <c r="D223" s="16" t="s">
        <v>374</v>
      </c>
      <c r="E223" s="15" t="s">
        <v>619</v>
      </c>
      <c r="F223" s="15" t="s">
        <v>620</v>
      </c>
      <c r="G223" s="17" t="s">
        <v>45</v>
      </c>
      <c r="H223" s="17" t="s">
        <v>602</v>
      </c>
      <c r="I223" s="17" t="s">
        <v>33</v>
      </c>
      <c r="J223" s="18" t="s">
        <v>616</v>
      </c>
      <c r="K223" s="17">
        <v>120000</v>
      </c>
      <c r="L223" s="17">
        <v>2623550</v>
      </c>
      <c r="M223" s="19">
        <f>((L223-K223)/60000)/1440</f>
        <v>2.897627314814815E-2</v>
      </c>
      <c r="N223" s="17">
        <v>3399100</v>
      </c>
      <c r="O223" s="20">
        <f>(N223-K223)/60000/1440</f>
        <v>3.7952546296296297E-2</v>
      </c>
      <c r="P223" s="17">
        <v>2671750</v>
      </c>
      <c r="Q223" s="19">
        <f>(P223-K223)/60000/1440</f>
        <v>2.9534143518518519E-2</v>
      </c>
      <c r="R223" s="17">
        <v>3442800</v>
      </c>
      <c r="S223" s="20">
        <f>(R223-K223)/60000/1440</f>
        <v>3.8458333333333337E-2</v>
      </c>
      <c r="T223" s="21">
        <f>VLOOKUP(C223,[1]Xips_FCTRI!$B$2:$K$274,10,FALSE)</f>
        <v>2.3275462962963001E-2</v>
      </c>
      <c r="U223" s="22">
        <f>M223-T224</f>
        <v>8.3049768518518516E-3</v>
      </c>
      <c r="V223" s="23">
        <f>(Q223-M223)</f>
        <v>5.578703703703683E-4</v>
      </c>
      <c r="W223" s="24">
        <f>(O223-Q223)</f>
        <v>8.4184027777777781E-3</v>
      </c>
      <c r="X223" s="25">
        <f>(S223-O223)</f>
        <v>5.057870370370407E-4</v>
      </c>
      <c r="Y223" s="26">
        <f>T223-SUM(U223:X223)</f>
        <v>5.4884259259259625E-3</v>
      </c>
      <c r="Z223" s="27">
        <f>SUM(T222:T224)</f>
        <v>6.4270833333333402E-2</v>
      </c>
      <c r="AA223" s="28">
        <v>6.3414351851851847E-2</v>
      </c>
      <c r="AB223" s="29">
        <v>3</v>
      </c>
      <c r="AC223" s="71"/>
    </row>
    <row r="224" spans="1:29" x14ac:dyDescent="0.25">
      <c r="A224" s="15" t="s">
        <v>504</v>
      </c>
      <c r="B224" s="15" t="s">
        <v>373</v>
      </c>
      <c r="C224" s="15">
        <v>8426</v>
      </c>
      <c r="D224" s="16" t="s">
        <v>374</v>
      </c>
      <c r="E224" s="15" t="s">
        <v>171</v>
      </c>
      <c r="F224" s="15" t="s">
        <v>508</v>
      </c>
      <c r="G224" s="17" t="s">
        <v>169</v>
      </c>
      <c r="H224" s="17" t="str">
        <f>I224</f>
        <v>M</v>
      </c>
      <c r="I224" s="17" t="s">
        <v>170</v>
      </c>
      <c r="J224" s="18" t="s">
        <v>506</v>
      </c>
      <c r="K224" s="17">
        <v>120000</v>
      </c>
      <c r="L224" s="17">
        <v>806050</v>
      </c>
      <c r="M224" s="19">
        <f>((L224-K224)/60000)/1440</f>
        <v>7.9403935185185185E-3</v>
      </c>
      <c r="N224" s="17">
        <v>1496150</v>
      </c>
      <c r="O224" s="20">
        <f>(N224-K224)/60000/1440</f>
        <v>1.5927662037037039E-2</v>
      </c>
      <c r="P224" s="17">
        <v>861000</v>
      </c>
      <c r="Q224" s="19">
        <f>(P224-K224)/60000/1440</f>
        <v>8.5763888888888886E-3</v>
      </c>
      <c r="R224" s="17">
        <v>1552750</v>
      </c>
      <c r="S224" s="20">
        <f>(R224-K224)/60000/1440</f>
        <v>1.6582754629629628E-2</v>
      </c>
      <c r="T224" s="21">
        <f>VLOOKUP(C224,[1]Xips_FCTRI!$B$2:$K$274,10,FALSE)</f>
        <v>2.0671296296296299E-2</v>
      </c>
      <c r="U224" s="22">
        <f>M224</f>
        <v>7.9403935185185185E-3</v>
      </c>
      <c r="V224" s="23">
        <f>(Q224-M224)</f>
        <v>6.359953703703701E-4</v>
      </c>
      <c r="W224" s="24">
        <f>(O224-Q224)</f>
        <v>7.3512731481481502E-3</v>
      </c>
      <c r="X224" s="25">
        <f>(S224-O224)</f>
        <v>6.5509259259258906E-4</v>
      </c>
      <c r="Y224" s="26">
        <f>T224-SUM(U224:X224)</f>
        <v>4.0885416666666709E-3</v>
      </c>
      <c r="Z224" s="27">
        <f>SUM(T222:T224)</f>
        <v>6.4270833333333402E-2</v>
      </c>
      <c r="AA224" s="28">
        <f>AA222</f>
        <v>5.3715277777777772E-2</v>
      </c>
      <c r="AB224" s="29">
        <v>13</v>
      </c>
      <c r="AC224" s="71"/>
    </row>
    <row r="225" spans="1:29" x14ac:dyDescent="0.25">
      <c r="A225" s="15" t="s">
        <v>96</v>
      </c>
      <c r="B225" s="15" t="s">
        <v>28</v>
      </c>
      <c r="C225" s="15">
        <v>2057</v>
      </c>
      <c r="D225" s="16" t="s">
        <v>29</v>
      </c>
      <c r="E225" s="15" t="s">
        <v>97</v>
      </c>
      <c r="F225" s="15" t="s">
        <v>103</v>
      </c>
      <c r="G225" s="17" t="s">
        <v>32</v>
      </c>
      <c r="H225" s="17" t="str">
        <f>I225</f>
        <v>F</v>
      </c>
      <c r="I225" s="17" t="s">
        <v>33</v>
      </c>
      <c r="J225" s="18" t="s">
        <v>99</v>
      </c>
      <c r="K225" s="17">
        <v>60000</v>
      </c>
      <c r="L225" s="17">
        <v>651900</v>
      </c>
      <c r="M225" s="19">
        <f>((L225-K225)/60000)/1440</f>
        <v>6.8506944444444448E-3</v>
      </c>
      <c r="N225" s="17">
        <v>1378400</v>
      </c>
      <c r="O225" s="20">
        <f>(N225-K225)/60000/1440</f>
        <v>1.5259259259259259E-2</v>
      </c>
      <c r="P225" s="17">
        <v>691050</v>
      </c>
      <c r="Q225" s="19">
        <f>(P225-K225)/60000/1440</f>
        <v>7.3038194444444444E-3</v>
      </c>
      <c r="R225" s="17">
        <v>1417000</v>
      </c>
      <c r="S225" s="20">
        <f>(R225-K225)/60000/1440</f>
        <v>1.5706018518518518E-2</v>
      </c>
      <c r="T225" s="21">
        <f>VLOOKUP(C225,[1]Xips_FCTRI!$B$2:$K$274,10,FALSE)</f>
        <v>1.9710648148148099E-2</v>
      </c>
      <c r="U225" s="22">
        <f>M225</f>
        <v>6.8506944444444448E-3</v>
      </c>
      <c r="V225" s="23">
        <f>(Q225-M225)</f>
        <v>4.5312499999999954E-4</v>
      </c>
      <c r="W225" s="24">
        <f>(O225-Q225)</f>
        <v>7.9554398148148145E-3</v>
      </c>
      <c r="X225" s="25">
        <f>(S225-O225)</f>
        <v>4.4675925925925959E-4</v>
      </c>
      <c r="Y225" s="26">
        <f>T225-SUM(U225:X225)</f>
        <v>4.0046296296295802E-3</v>
      </c>
      <c r="Z225" s="27">
        <f>SUM(T223:T225)</f>
        <v>6.3657407407407399E-2</v>
      </c>
      <c r="AA225" s="28">
        <f>AA223</f>
        <v>6.3414351851851847E-2</v>
      </c>
      <c r="AB225" s="29">
        <v>9</v>
      </c>
      <c r="AC225" s="71"/>
    </row>
    <row r="226" spans="1:29" x14ac:dyDescent="0.25">
      <c r="A226" s="15" t="s">
        <v>137</v>
      </c>
      <c r="B226" s="15" t="s">
        <v>28</v>
      </c>
      <c r="C226" s="15">
        <v>5487</v>
      </c>
      <c r="D226" s="16" t="s">
        <v>29</v>
      </c>
      <c r="E226" s="15" t="s">
        <v>64</v>
      </c>
      <c r="F226" s="15" t="s">
        <v>138</v>
      </c>
      <c r="G226" s="17" t="s">
        <v>45</v>
      </c>
      <c r="H226" s="17" t="str">
        <f>I226</f>
        <v>F</v>
      </c>
      <c r="I226" s="17" t="s">
        <v>33</v>
      </c>
      <c r="J226" s="18" t="s">
        <v>139</v>
      </c>
      <c r="K226" s="17">
        <v>60000</v>
      </c>
      <c r="L226" s="17">
        <v>5240700</v>
      </c>
      <c r="M226" s="19">
        <f>((L226-K226)/60000)/1440</f>
        <v>5.9961805555555553E-2</v>
      </c>
      <c r="N226" s="17">
        <v>6045800</v>
      </c>
      <c r="O226" s="20">
        <f>(N226-K226)/60000/1440</f>
        <v>6.9280092592592588E-2</v>
      </c>
      <c r="P226" s="17">
        <v>5298650</v>
      </c>
      <c r="Q226" s="19">
        <f>(P226-K226)/60000/1440</f>
        <v>6.0632523148148147E-2</v>
      </c>
      <c r="R226" s="17">
        <v>6102850</v>
      </c>
      <c r="S226" s="20">
        <f>(R226-K226)/60000/1440</f>
        <v>6.9940393518518523E-2</v>
      </c>
      <c r="T226" s="21">
        <f>VLOOKUP(C226,[1]Xips_FCTRI!$B$2:$K$274,10,FALSE)</f>
        <v>2.4224537037036999E-2</v>
      </c>
      <c r="U226" s="22" t="e">
        <f>M226-T227-T228</f>
        <v>#N/A</v>
      </c>
      <c r="V226" s="23">
        <f>(Q226-M226)</f>
        <v>6.7071759259259428E-4</v>
      </c>
      <c r="W226" s="24">
        <f>(O226-Q226)</f>
        <v>8.6475694444444404E-3</v>
      </c>
      <c r="X226" s="25">
        <f>(S226-O226)</f>
        <v>6.603009259259357E-4</v>
      </c>
      <c r="Y226" s="26" t="e">
        <f>T226-SUM(U226:X226)</f>
        <v>#N/A</v>
      </c>
      <c r="Z226" s="27" t="e">
        <f>SUM(T226:T228)</f>
        <v>#N/A</v>
      </c>
      <c r="AA226" s="28">
        <v>7.5023148148148144E-2</v>
      </c>
      <c r="AB226" s="29">
        <v>15</v>
      </c>
      <c r="AC226" s="71"/>
    </row>
    <row r="227" spans="1:29" x14ac:dyDescent="0.25">
      <c r="A227" s="15" t="s">
        <v>498</v>
      </c>
      <c r="B227" s="15" t="s">
        <v>373</v>
      </c>
      <c r="C227" s="15">
        <v>8400</v>
      </c>
      <c r="D227" s="16" t="s">
        <v>374</v>
      </c>
      <c r="E227" s="15" t="s">
        <v>173</v>
      </c>
      <c r="F227" s="15" t="s">
        <v>499</v>
      </c>
      <c r="G227" s="17" t="s">
        <v>169</v>
      </c>
      <c r="H227" s="17" t="str">
        <f>I227</f>
        <v>M</v>
      </c>
      <c r="I227" s="17" t="s">
        <v>170</v>
      </c>
      <c r="J227" s="18" t="s">
        <v>500</v>
      </c>
      <c r="K227" s="17">
        <v>120000</v>
      </c>
      <c r="L227" s="17">
        <v>4367150</v>
      </c>
      <c r="M227" s="19">
        <f>((L227-K227)/60000)/1440</f>
        <v>4.9156828703703699E-2</v>
      </c>
      <c r="N227" s="17">
        <v>5135450</v>
      </c>
      <c r="O227" s="20">
        <f>(N227-K227)/60000/1440</f>
        <v>5.8049189814814814E-2</v>
      </c>
      <c r="P227" s="17">
        <v>4460650</v>
      </c>
      <c r="Q227" s="19">
        <f>(P227-K227)/60000/1440</f>
        <v>5.023900462962963E-2</v>
      </c>
      <c r="R227" s="17">
        <v>5208950</v>
      </c>
      <c r="S227" s="20">
        <f>(R227-K227)/60000/1440</f>
        <v>5.8899884259259259E-2</v>
      </c>
      <c r="T227" s="21" t="e">
        <f>VLOOKUP(C227,[1]Xips_FCTRI!$B$2:$K$274,10,FALSE)</f>
        <v>#N/A</v>
      </c>
      <c r="U227" s="22"/>
      <c r="V227" s="23"/>
      <c r="W227" s="24"/>
      <c r="X227" s="25"/>
      <c r="Y227" s="26"/>
      <c r="Z227" s="27">
        <v>6.4097222222222222E-2</v>
      </c>
      <c r="AA227" s="28">
        <f>Z227</f>
        <v>6.4097222222222222E-2</v>
      </c>
      <c r="AB227" s="29">
        <v>12</v>
      </c>
      <c r="AC227" s="71"/>
    </row>
    <row r="228" spans="1:29" x14ac:dyDescent="0.25">
      <c r="A228" s="15" t="s">
        <v>152</v>
      </c>
      <c r="B228" s="15" t="s">
        <v>28</v>
      </c>
      <c r="C228" s="15">
        <v>4873</v>
      </c>
      <c r="D228" s="16" t="s">
        <v>166</v>
      </c>
      <c r="E228" s="15" t="s">
        <v>295</v>
      </c>
      <c r="F228" s="15" t="s">
        <v>296</v>
      </c>
      <c r="G228" s="17" t="s">
        <v>234</v>
      </c>
      <c r="H228" s="17" t="str">
        <f>I228</f>
        <v>M</v>
      </c>
      <c r="I228" s="17" t="s">
        <v>170</v>
      </c>
      <c r="J228" s="18" t="s">
        <v>154</v>
      </c>
      <c r="K228" s="17">
        <v>0</v>
      </c>
      <c r="L228" s="17">
        <v>565650</v>
      </c>
      <c r="M228" s="19">
        <f>((L228-K228)/60000)/1440</f>
        <v>6.5468749999999997E-3</v>
      </c>
      <c r="N228" s="17">
        <v>1241750</v>
      </c>
      <c r="O228" s="20">
        <f>(N228-K228)/60000/1440</f>
        <v>1.437210648148148E-2</v>
      </c>
      <c r="P228" s="17">
        <v>604250</v>
      </c>
      <c r="Q228" s="19">
        <f>(P228-K228)/60000/1440</f>
        <v>6.9936342592592593E-3</v>
      </c>
      <c r="R228" s="17">
        <v>1277550</v>
      </c>
      <c r="S228" s="20">
        <f>(R228-K228)/60000/1440</f>
        <v>1.4786458333333334E-2</v>
      </c>
      <c r="T228" s="21">
        <f>VLOOKUP(C228,[1]Xips_FCTRI!$B$2:$K$274,10,FALSE)</f>
        <v>1.8564814814814801E-2</v>
      </c>
      <c r="U228" s="22">
        <f>M228</f>
        <v>6.5468749999999997E-3</v>
      </c>
      <c r="V228" s="23">
        <f>(Q228-M228)</f>
        <v>4.4675925925925959E-4</v>
      </c>
      <c r="W228" s="24">
        <f>(O228-Q228)</f>
        <v>7.3784722222222212E-3</v>
      </c>
      <c r="X228" s="25">
        <f>(S228-O228)</f>
        <v>4.1435185185185325E-4</v>
      </c>
      <c r="Y228" s="26">
        <f>T228-SUM(U228:X228)</f>
        <v>3.7783564814814676E-3</v>
      </c>
      <c r="Z228" s="27" t="e">
        <f>SUM(T226:T228)</f>
        <v>#N/A</v>
      </c>
      <c r="AA228" s="28">
        <f>AA226</f>
        <v>7.5023148148148144E-2</v>
      </c>
      <c r="AB228" s="29">
        <v>21</v>
      </c>
      <c r="AC228" s="71"/>
    </row>
    <row r="229" spans="1:29" x14ac:dyDescent="0.25">
      <c r="A229" s="15" t="s">
        <v>111</v>
      </c>
      <c r="B229" s="15" t="s">
        <v>28</v>
      </c>
      <c r="C229" s="15">
        <v>6272</v>
      </c>
      <c r="D229" s="16" t="s">
        <v>29</v>
      </c>
      <c r="E229" s="15" t="s">
        <v>30</v>
      </c>
      <c r="F229" s="15" t="s">
        <v>112</v>
      </c>
      <c r="G229" s="17" t="s">
        <v>71</v>
      </c>
      <c r="H229" s="17" t="str">
        <f>I229</f>
        <v>F</v>
      </c>
      <c r="I229" s="17" t="s">
        <v>33</v>
      </c>
      <c r="J229" s="18" t="s">
        <v>113</v>
      </c>
      <c r="K229" s="17">
        <v>60000</v>
      </c>
      <c r="L229" s="17">
        <v>4790050</v>
      </c>
      <c r="M229" s="19">
        <f>((L229-K229)/60000)/1440</f>
        <v>5.4745949074074068E-2</v>
      </c>
      <c r="N229" s="17">
        <v>5642700</v>
      </c>
      <c r="O229" s="20">
        <f>(N229-K229)/60000/1440</f>
        <v>6.4614583333333336E-2</v>
      </c>
      <c r="P229" s="17">
        <v>4854350</v>
      </c>
      <c r="Q229" s="19">
        <f>(P229-K229)/60000/1440</f>
        <v>5.5490162037037036E-2</v>
      </c>
      <c r="R229" s="17">
        <v>5691900</v>
      </c>
      <c r="S229" s="20">
        <f>(R229-K229)/60000/1440</f>
        <v>6.5184027777777778E-2</v>
      </c>
      <c r="T229" s="21">
        <f>VLOOKUP(C229,[1]Xips_FCTRI!$B$2:$K$274,10,FALSE)</f>
        <v>2.5555555555555599E-2</v>
      </c>
      <c r="U229" s="22">
        <f>M229-T230-T231</f>
        <v>-1.9670138888889313E-3</v>
      </c>
      <c r="V229" s="23">
        <f>(Q229-M229)</f>
        <v>7.4421296296296735E-4</v>
      </c>
      <c r="W229" s="24">
        <f>(O229-Q229)</f>
        <v>9.1244212962963006E-3</v>
      </c>
      <c r="X229" s="25">
        <f>(S229-O229)</f>
        <v>5.6944444444444187E-4</v>
      </c>
      <c r="Y229" s="26">
        <f>T229-SUM(U229:X229)</f>
        <v>1.708449074074082E-2</v>
      </c>
      <c r="Z229" s="27">
        <f>SUM(T229:T231)</f>
        <v>8.2268518518518602E-2</v>
      </c>
      <c r="AA229" s="28">
        <v>7.0532407407407405E-2</v>
      </c>
      <c r="AB229" s="29">
        <v>11</v>
      </c>
      <c r="AC229" s="71"/>
    </row>
    <row r="230" spans="1:29" x14ac:dyDescent="0.25">
      <c r="A230" s="15" t="s">
        <v>426</v>
      </c>
      <c r="B230" s="15" t="s">
        <v>373</v>
      </c>
      <c r="C230" s="15">
        <v>8260</v>
      </c>
      <c r="D230" s="16" t="s">
        <v>374</v>
      </c>
      <c r="E230" s="15" t="s">
        <v>431</v>
      </c>
      <c r="F230" s="15" t="s">
        <v>432</v>
      </c>
      <c r="G230" s="17" t="s">
        <v>45</v>
      </c>
      <c r="H230" s="17" t="str">
        <f>I230</f>
        <v>F</v>
      </c>
      <c r="I230" s="17" t="s">
        <v>33</v>
      </c>
      <c r="J230" s="18" t="s">
        <v>166</v>
      </c>
      <c r="K230" s="17">
        <v>120000</v>
      </c>
      <c r="L230" s="17">
        <v>896900</v>
      </c>
      <c r="M230" s="19">
        <f>((L230-K230)/60000)/1440</f>
        <v>8.9918981481481482E-3</v>
      </c>
      <c r="N230" s="17">
        <v>1732300</v>
      </c>
      <c r="O230" s="20">
        <f>(N230-K230)/60000/1440</f>
        <v>1.8660879629629628E-2</v>
      </c>
      <c r="P230" s="17">
        <v>951500</v>
      </c>
      <c r="Q230" s="19">
        <f>(P230-K230)/60000/1440</f>
        <v>9.6238425925925918E-3</v>
      </c>
      <c r="R230" s="17">
        <v>1784350</v>
      </c>
      <c r="S230" s="20">
        <f>(R230-K230)/60000/1440</f>
        <v>1.9263310185185185E-2</v>
      </c>
      <c r="T230" s="21">
        <f>VLOOKUP(C230,[1]Xips_FCTRI!$B$2:$K$274,10,FALSE)</f>
        <v>2.4062500000000001E-2</v>
      </c>
      <c r="U230" s="22">
        <f>M230</f>
        <v>8.9918981481481482E-3</v>
      </c>
      <c r="V230" s="23">
        <f>(Q230-M230)</f>
        <v>6.3194444444444366E-4</v>
      </c>
      <c r="W230" s="24">
        <f>(O230-Q230)</f>
        <v>9.0370370370370361E-3</v>
      </c>
      <c r="X230" s="25">
        <f>(S230-O230)</f>
        <v>6.0243055555555744E-4</v>
      </c>
      <c r="Y230" s="26">
        <f>T230-SUM(U230:X230)</f>
        <v>4.7991898148148152E-3</v>
      </c>
      <c r="Z230" s="27">
        <f>SUM(T228:T230)</f>
        <v>6.8182870370370408E-2</v>
      </c>
      <c r="AA230" s="28">
        <f>AA228</f>
        <v>7.5023148148148144E-2</v>
      </c>
      <c r="AB230" s="29">
        <v>9</v>
      </c>
      <c r="AC230" s="71"/>
    </row>
    <row r="231" spans="1:29" x14ac:dyDescent="0.25">
      <c r="A231" s="15" t="s">
        <v>159</v>
      </c>
      <c r="B231" s="15" t="s">
        <v>28</v>
      </c>
      <c r="C231" s="15">
        <v>5685</v>
      </c>
      <c r="D231" s="16" t="s">
        <v>166</v>
      </c>
      <c r="E231" s="15" t="s">
        <v>181</v>
      </c>
      <c r="F231" s="15" t="s">
        <v>281</v>
      </c>
      <c r="G231" s="17" t="s">
        <v>169</v>
      </c>
      <c r="H231" s="17" t="str">
        <f>I231</f>
        <v>M</v>
      </c>
      <c r="I231" s="17" t="s">
        <v>170</v>
      </c>
      <c r="J231" s="18" t="s">
        <v>162</v>
      </c>
      <c r="K231" s="17">
        <v>0</v>
      </c>
      <c r="L231" s="17">
        <v>3973200</v>
      </c>
      <c r="M231" s="19">
        <f>((L231-K231)/60000)/1440</f>
        <v>4.598611111111111E-2</v>
      </c>
      <c r="N231" s="17">
        <v>4654650</v>
      </c>
      <c r="O231" s="20">
        <f>(N231-K231)/60000/1440</f>
        <v>5.3873263888888891E-2</v>
      </c>
      <c r="P231" s="17">
        <v>4011650</v>
      </c>
      <c r="Q231" s="19">
        <f>(P231-K231)/60000/1440</f>
        <v>4.6431134259259259E-2</v>
      </c>
      <c r="R231" s="17">
        <v>4688550</v>
      </c>
      <c r="S231" s="20">
        <f>(R231-K231)/60000/1440</f>
        <v>5.4265624999999998E-2</v>
      </c>
      <c r="T231" s="21">
        <f>VLOOKUP(C231,[1]Xips_FCTRI!$B$2:$K$274,10,FALSE)</f>
        <v>3.2650462962962999E-2</v>
      </c>
      <c r="U231" s="22">
        <f>M231-T232-T233</f>
        <v>4.44675925925931E-3</v>
      </c>
      <c r="V231" s="23">
        <f>(Q231-M231)</f>
        <v>4.4502314814814925E-4</v>
      </c>
      <c r="W231" s="24">
        <f>(O231-Q231)</f>
        <v>7.4421296296296319E-3</v>
      </c>
      <c r="X231" s="25">
        <f>(S231-O231)</f>
        <v>3.9236111111110722E-4</v>
      </c>
      <c r="Y231" s="26">
        <f>T231-SUM(U231:X231)</f>
        <v>1.9924189814814801E-2</v>
      </c>
      <c r="Z231" s="27">
        <f>SUM(T231:T233)</f>
        <v>7.4189814814814792E-2</v>
      </c>
      <c r="AA231" s="30">
        <v>5.8321759259259261E-2</v>
      </c>
      <c r="AB231" s="29">
        <v>19</v>
      </c>
      <c r="AC231" s="71"/>
    </row>
    <row r="232" spans="1:29" x14ac:dyDescent="0.25">
      <c r="A232" s="15" t="s">
        <v>353</v>
      </c>
      <c r="B232" s="15" t="s">
        <v>28</v>
      </c>
      <c r="C232" s="15">
        <v>1552</v>
      </c>
      <c r="D232" s="16" t="s">
        <v>166</v>
      </c>
      <c r="E232" s="15" t="s">
        <v>237</v>
      </c>
      <c r="F232" s="15" t="s">
        <v>357</v>
      </c>
      <c r="G232" s="17" t="s">
        <v>169</v>
      </c>
      <c r="H232" s="17" t="str">
        <f>I232</f>
        <v>M</v>
      </c>
      <c r="I232" s="17" t="s">
        <v>170</v>
      </c>
      <c r="J232" s="18" t="s">
        <v>355</v>
      </c>
      <c r="K232" s="17">
        <v>0</v>
      </c>
      <c r="L232" s="17">
        <v>585700</v>
      </c>
      <c r="M232" s="19">
        <f>((L232-K232)/60000)/1440</f>
        <v>6.7789351851851856E-3</v>
      </c>
      <c r="N232" s="17">
        <v>1277700</v>
      </c>
      <c r="O232" s="20">
        <f>(N232-K232)/60000/1440</f>
        <v>1.4788194444444446E-2</v>
      </c>
      <c r="P232" s="17">
        <v>628850</v>
      </c>
      <c r="Q232" s="19">
        <f>(P232-K232)/60000/1440</f>
        <v>7.2783564814814811E-3</v>
      </c>
      <c r="R232" s="17">
        <v>1319700</v>
      </c>
      <c r="S232" s="20">
        <f>(R232-K232)/60000/1440</f>
        <v>1.5274305555555557E-2</v>
      </c>
      <c r="T232" s="21">
        <f>VLOOKUP(C232,[1]Xips_FCTRI!$B$2:$K$274,10,FALSE)</f>
        <v>1.9282407407407401E-2</v>
      </c>
      <c r="U232" s="22">
        <f>M232</f>
        <v>6.7789351851851856E-3</v>
      </c>
      <c r="V232" s="23">
        <f>(Q232-M232)</f>
        <v>4.9942129629629555E-4</v>
      </c>
      <c r="W232" s="24">
        <f>(O232-Q232)</f>
        <v>7.5098379629629647E-3</v>
      </c>
      <c r="X232" s="25">
        <f>(S232-O232)</f>
        <v>4.8611111111111077E-4</v>
      </c>
      <c r="Y232" s="26">
        <f>T232-SUM(U232:X232)</f>
        <v>4.0081018518518443E-3</v>
      </c>
      <c r="Z232" s="27">
        <f>SUM(T230:T232)</f>
        <v>7.5995370370370408E-2</v>
      </c>
      <c r="AA232" s="28">
        <f>AA230</f>
        <v>7.5023148148148144E-2</v>
      </c>
      <c r="AB232" s="29">
        <v>32</v>
      </c>
      <c r="AC232" s="71"/>
    </row>
    <row r="233" spans="1:29" x14ac:dyDescent="0.25">
      <c r="A233" s="15" t="s">
        <v>118</v>
      </c>
      <c r="B233" s="15" t="s">
        <v>28</v>
      </c>
      <c r="C233" s="15">
        <v>5145</v>
      </c>
      <c r="D233" s="16" t="s">
        <v>29</v>
      </c>
      <c r="E233" s="15" t="s">
        <v>122</v>
      </c>
      <c r="F233" s="15" t="s">
        <v>123</v>
      </c>
      <c r="G233" s="17" t="s">
        <v>32</v>
      </c>
      <c r="H233" s="17" t="str">
        <f>I233</f>
        <v>F</v>
      </c>
      <c r="I233" s="17" t="s">
        <v>33</v>
      </c>
      <c r="J233" s="18" t="s">
        <v>120</v>
      </c>
      <c r="K233" s="17">
        <v>60000</v>
      </c>
      <c r="L233" s="17">
        <v>770150</v>
      </c>
      <c r="M233" s="19">
        <f>((L233-K233)/60000)/1440</f>
        <v>8.2193287037037044E-3</v>
      </c>
      <c r="N233" s="17">
        <v>1526700</v>
      </c>
      <c r="O233" s="20">
        <f>(N233-K233)/60000/1440</f>
        <v>1.6975694444444446E-2</v>
      </c>
      <c r="P233" s="17">
        <v>818200</v>
      </c>
      <c r="Q233" s="19">
        <f>(P233-K233)/60000/1440</f>
        <v>8.7754629629629623E-3</v>
      </c>
      <c r="R233" s="17">
        <v>1572400</v>
      </c>
      <c r="S233" s="20">
        <f>(R233-K233)/60000/1440</f>
        <v>1.750462962962963E-2</v>
      </c>
      <c r="T233" s="21">
        <f>VLOOKUP(C233,[1]Xips_FCTRI!$B$2:$K$274,10,FALSE)</f>
        <v>2.2256944444444399E-2</v>
      </c>
      <c r="U233" s="22">
        <f>M233</f>
        <v>8.2193287037037044E-3</v>
      </c>
      <c r="V233" s="23">
        <f>(Q233-M233)</f>
        <v>5.5613425925925795E-4</v>
      </c>
      <c r="W233" s="24">
        <f>(O233-Q233)</f>
        <v>8.2002314814814837E-3</v>
      </c>
      <c r="X233" s="25">
        <f>(S233-O233)</f>
        <v>5.2893518518518437E-4</v>
      </c>
      <c r="Y233" s="26">
        <f>T233-SUM(U233:X233)</f>
        <v>4.7523148148147683E-3</v>
      </c>
      <c r="Z233" s="27">
        <f>SUM(T231:T233)</f>
        <v>7.4189814814814792E-2</v>
      </c>
      <c r="AA233" s="28">
        <f>AA231</f>
        <v>5.8321759259259261E-2</v>
      </c>
      <c r="AB233" s="29">
        <v>12</v>
      </c>
      <c r="AC233" s="71"/>
    </row>
    <row r="234" spans="1:29" x14ac:dyDescent="0.25">
      <c r="A234" s="15" t="s">
        <v>561</v>
      </c>
      <c r="B234" s="15" t="s">
        <v>373</v>
      </c>
      <c r="C234" s="15">
        <v>8417</v>
      </c>
      <c r="D234" s="16" t="s">
        <v>374</v>
      </c>
      <c r="E234" s="15" t="s">
        <v>453</v>
      </c>
      <c r="F234" s="15" t="s">
        <v>565</v>
      </c>
      <c r="G234" s="17" t="s">
        <v>169</v>
      </c>
      <c r="H234" s="17" t="str">
        <f>I234</f>
        <v>M</v>
      </c>
      <c r="I234" s="17" t="s">
        <v>170</v>
      </c>
      <c r="J234" s="18" t="s">
        <v>564</v>
      </c>
      <c r="K234" s="17">
        <v>120000</v>
      </c>
      <c r="L234" s="17">
        <v>2828600</v>
      </c>
      <c r="M234" s="19">
        <f>((L234-K234)/60000)/1440</f>
        <v>3.1349537037037037E-2</v>
      </c>
      <c r="N234" s="17">
        <v>3596850</v>
      </c>
      <c r="O234" s="20">
        <f>(N234-K234)/60000/1440</f>
        <v>4.0241319444444444E-2</v>
      </c>
      <c r="P234" s="17">
        <v>2884600</v>
      </c>
      <c r="Q234" s="19">
        <f>(P234-K234)/60000/1440</f>
        <v>3.1997685185185185E-2</v>
      </c>
      <c r="R234" s="17">
        <v>3652900</v>
      </c>
      <c r="S234" s="20">
        <f>(R234-K234)/60000/1440</f>
        <v>4.0890046296296299E-2</v>
      </c>
      <c r="T234" s="21">
        <f>VLOOKUP(C234,[1]Xips_FCTRI!$B$2:$K$274,10,FALSE)</f>
        <v>2.35069444444444E-2</v>
      </c>
      <c r="U234" s="22">
        <f>M234-T235</f>
        <v>8.3865740740740359E-3</v>
      </c>
      <c r="V234" s="23">
        <f>(Q234-M234)</f>
        <v>6.481481481481477E-4</v>
      </c>
      <c r="W234" s="24">
        <f>(O234-Q234)</f>
        <v>8.2436342592592596E-3</v>
      </c>
      <c r="X234" s="25">
        <f>(S234-O234)</f>
        <v>6.4872685185185519E-4</v>
      </c>
      <c r="Y234" s="26">
        <f>T234-SUM(U234:X234)</f>
        <v>5.5798611111111014E-3</v>
      </c>
      <c r="Z234" s="27">
        <f>SUM(T233:T235)</f>
        <v>6.8726851851851803E-2</v>
      </c>
      <c r="AA234" s="28">
        <f>AA233</f>
        <v>5.8321759259259261E-2</v>
      </c>
      <c r="AB234" s="29">
        <v>22</v>
      </c>
      <c r="AC234" s="71"/>
    </row>
    <row r="235" spans="1:29" x14ac:dyDescent="0.25">
      <c r="A235" s="15" t="s">
        <v>74</v>
      </c>
      <c r="B235" s="15" t="s">
        <v>28</v>
      </c>
      <c r="C235" s="15">
        <v>5342</v>
      </c>
      <c r="D235" s="16" t="s">
        <v>29</v>
      </c>
      <c r="E235" s="15" t="s">
        <v>78</v>
      </c>
      <c r="F235" s="15" t="s">
        <v>79</v>
      </c>
      <c r="G235" s="17" t="s">
        <v>45</v>
      </c>
      <c r="H235" s="17" t="str">
        <f>I235</f>
        <v>F</v>
      </c>
      <c r="I235" s="17" t="s">
        <v>33</v>
      </c>
      <c r="J235" s="18" t="s">
        <v>77</v>
      </c>
      <c r="K235" s="17">
        <v>60000</v>
      </c>
      <c r="L235" s="17">
        <v>2519850</v>
      </c>
      <c r="M235" s="19">
        <f>((L235-K235)/60000)/1440</f>
        <v>2.8470486111111113E-2</v>
      </c>
      <c r="N235" s="17">
        <v>3327400</v>
      </c>
      <c r="O235" s="20">
        <f>(N235-K235)/60000/1440</f>
        <v>3.7817129629629624E-2</v>
      </c>
      <c r="P235" s="17">
        <v>2569050</v>
      </c>
      <c r="Q235" s="19">
        <f>(P235-K235)/60000/1440</f>
        <v>2.9039930555555558E-2</v>
      </c>
      <c r="R235" s="17">
        <v>3374450</v>
      </c>
      <c r="S235" s="20">
        <f>(R235-K235)/60000/1440</f>
        <v>3.8361689814814817E-2</v>
      </c>
      <c r="T235" s="21">
        <f>VLOOKUP(C235,[1]Xips_FCTRI!$B$2:$K$274,10,FALSE)</f>
        <v>2.2962962962963001E-2</v>
      </c>
      <c r="U235" s="22">
        <f>M235-T236</f>
        <v>8.5052083333333126E-3</v>
      </c>
      <c r="V235" s="23">
        <f>(Q235-M235)</f>
        <v>5.6944444444444534E-4</v>
      </c>
      <c r="W235" s="24">
        <f>(O235-Q235)</f>
        <v>8.7771990740740657E-3</v>
      </c>
      <c r="X235" s="25">
        <f>(S235-O235)</f>
        <v>5.4456018518519306E-4</v>
      </c>
      <c r="Y235" s="26">
        <f>T235-SUM(U235:X235)</f>
        <v>4.5665509259259843E-3</v>
      </c>
      <c r="Z235" s="27">
        <f>SUM(T234:T236)</f>
        <v>6.6435185185185208E-2</v>
      </c>
      <c r="AA235" s="28">
        <f>AA234</f>
        <v>5.8321759259259261E-2</v>
      </c>
      <c r="AB235" s="29">
        <v>6</v>
      </c>
      <c r="AC235" s="71"/>
    </row>
    <row r="236" spans="1:29" x14ac:dyDescent="0.25">
      <c r="A236" s="15" t="s">
        <v>74</v>
      </c>
      <c r="B236" s="15" t="s">
        <v>28</v>
      </c>
      <c r="C236" s="15">
        <v>1839</v>
      </c>
      <c r="D236" s="16" t="s">
        <v>29</v>
      </c>
      <c r="E236" s="15" t="s">
        <v>80</v>
      </c>
      <c r="F236" s="15" t="s">
        <v>81</v>
      </c>
      <c r="G236" s="17" t="s">
        <v>48</v>
      </c>
      <c r="H236" s="17" t="str">
        <f>I236</f>
        <v>F</v>
      </c>
      <c r="I236" s="17" t="s">
        <v>33</v>
      </c>
      <c r="J236" s="18" t="s">
        <v>77</v>
      </c>
      <c r="K236" s="17">
        <v>60000</v>
      </c>
      <c r="L236" s="17">
        <v>668500</v>
      </c>
      <c r="M236" s="19">
        <f>((L236-K236)/60000)/1440</f>
        <v>7.0428240740740746E-3</v>
      </c>
      <c r="N236" s="17">
        <v>1398150</v>
      </c>
      <c r="O236" s="20">
        <f>(N236-K236)/60000/1440</f>
        <v>1.5487847222222221E-2</v>
      </c>
      <c r="P236" s="17">
        <v>709550</v>
      </c>
      <c r="Q236" s="19">
        <f>(P236-K236)/60000/1440</f>
        <v>7.517939814814815E-3</v>
      </c>
      <c r="R236" s="17">
        <v>1439450</v>
      </c>
      <c r="S236" s="20">
        <f>(R236-K236)/60000/1440</f>
        <v>1.5965856481481484E-2</v>
      </c>
      <c r="T236" s="21">
        <f>VLOOKUP(C236,[1]Xips_FCTRI!$B$2:$K$274,10,FALSE)</f>
        <v>1.9965277777777801E-2</v>
      </c>
      <c r="U236" s="22">
        <f>M236</f>
        <v>7.0428240740740746E-3</v>
      </c>
      <c r="V236" s="23">
        <f>(Q236-M236)</f>
        <v>4.7511574074074036E-4</v>
      </c>
      <c r="W236" s="24">
        <f>(O236-Q236)</f>
        <v>7.9699074074074047E-3</v>
      </c>
      <c r="X236" s="25">
        <f>(S236-O236)</f>
        <v>4.7800925925926309E-4</v>
      </c>
      <c r="Y236" s="26">
        <f>T236-SUM(U236:X236)</f>
        <v>3.9994212962963203E-3</v>
      </c>
      <c r="Z236" s="27">
        <f>SUM(T234:T236)</f>
        <v>6.6435185185185208E-2</v>
      </c>
      <c r="AA236" s="28">
        <f>AA234</f>
        <v>5.8321759259259261E-2</v>
      </c>
      <c r="AB236" s="29">
        <v>6</v>
      </c>
      <c r="AC236" s="71"/>
    </row>
    <row r="237" spans="1:29" x14ac:dyDescent="0.25">
      <c r="A237" s="15" t="s">
        <v>130</v>
      </c>
      <c r="B237" s="15" t="s">
        <v>28</v>
      </c>
      <c r="C237" s="15">
        <v>4246</v>
      </c>
      <c r="D237" s="16" t="s">
        <v>166</v>
      </c>
      <c r="E237" s="15" t="s">
        <v>224</v>
      </c>
      <c r="F237" s="15" t="s">
        <v>302</v>
      </c>
      <c r="G237" s="17" t="s">
        <v>191</v>
      </c>
      <c r="H237" s="17" t="str">
        <f>I237</f>
        <v>M</v>
      </c>
      <c r="I237" s="17" t="s">
        <v>170</v>
      </c>
      <c r="J237" s="18" t="s">
        <v>132</v>
      </c>
      <c r="K237" s="17">
        <v>0</v>
      </c>
      <c r="L237" s="17">
        <v>3971950</v>
      </c>
      <c r="M237" s="19">
        <f>((L237-K237)/60000)/1440</f>
        <v>4.5971643518518519E-2</v>
      </c>
      <c r="N237" s="17">
        <v>4658550</v>
      </c>
      <c r="O237" s="20">
        <f>(N237-K237)/60000/1440</f>
        <v>5.3918402777777777E-2</v>
      </c>
      <c r="P237" s="17">
        <v>4019300</v>
      </c>
      <c r="Q237" s="19">
        <f>(P237-K237)/60000/1440</f>
        <v>4.6519675925925923E-2</v>
      </c>
      <c r="R237" s="17">
        <v>4697500</v>
      </c>
      <c r="S237" s="20">
        <f>(R237-K237)/60000/1440</f>
        <v>5.4369212962962966E-2</v>
      </c>
      <c r="T237" s="21">
        <f>VLOOKUP(C237,[1]Xips_FCTRI!$B$2:$K$274,10,FALSE)</f>
        <v>2.06828703703704E-2</v>
      </c>
      <c r="U237" s="22" t="e">
        <f>M237-T238-T239</f>
        <v>#N/A</v>
      </c>
      <c r="V237" s="23">
        <f>(Q237-M237)</f>
        <v>5.4803240740740333E-4</v>
      </c>
      <c r="W237" s="24">
        <f>(O237-Q237)</f>
        <v>7.3987268518518542E-3</v>
      </c>
      <c r="X237" s="25">
        <f>(S237-O237)</f>
        <v>4.508101851851895E-4</v>
      </c>
      <c r="Y237" s="26" t="e">
        <f>T237-SUM(U237:X237)</f>
        <v>#N/A</v>
      </c>
      <c r="Z237" s="27" t="e">
        <f>SUM(T237:T239)</f>
        <v>#N/A</v>
      </c>
      <c r="AA237" s="30">
        <v>5.873842592592593E-2</v>
      </c>
      <c r="AB237" s="29">
        <v>23</v>
      </c>
      <c r="AC237" s="71"/>
    </row>
    <row r="238" spans="1:29" x14ac:dyDescent="0.25">
      <c r="A238" s="15" t="s">
        <v>137</v>
      </c>
      <c r="B238" s="15" t="s">
        <v>28</v>
      </c>
      <c r="C238" s="15">
        <v>673</v>
      </c>
      <c r="D238" s="16" t="s">
        <v>166</v>
      </c>
      <c r="E238" s="15" t="s">
        <v>269</v>
      </c>
      <c r="F238" s="15" t="s">
        <v>270</v>
      </c>
      <c r="G238" s="17" t="s">
        <v>180</v>
      </c>
      <c r="H238" s="17" t="str">
        <f>I238</f>
        <v>M</v>
      </c>
      <c r="I238" s="17" t="s">
        <v>170</v>
      </c>
      <c r="J238" s="18" t="s">
        <v>139</v>
      </c>
      <c r="K238" s="17">
        <v>0</v>
      </c>
      <c r="L238" s="17">
        <v>546050</v>
      </c>
      <c r="M238" s="19">
        <f>((L238-K238)/60000)/1440</f>
        <v>6.3200231481481484E-3</v>
      </c>
      <c r="N238" s="17">
        <v>1189850</v>
      </c>
      <c r="O238" s="20">
        <f>(N238-K238)/60000/1440</f>
        <v>1.3771412037037039E-2</v>
      </c>
      <c r="P238" s="17">
        <v>583300</v>
      </c>
      <c r="Q238" s="19">
        <f>(P238-K238)/60000/1440</f>
        <v>6.7511574074074071E-3</v>
      </c>
      <c r="R238" s="17">
        <v>1229450</v>
      </c>
      <c r="S238" s="20">
        <f>(R238-K238)/60000/1440</f>
        <v>1.4229745370370372E-2</v>
      </c>
      <c r="T238" s="21">
        <f>VLOOKUP(C238,[1]Xips_FCTRI!$B$2:$K$274,10,FALSE)</f>
        <v>1.77893518518519E-2</v>
      </c>
      <c r="U238" s="22">
        <f>M238</f>
        <v>6.3200231481481484E-3</v>
      </c>
      <c r="V238" s="23">
        <f>(Q238-M238)</f>
        <v>4.3113425925925871E-4</v>
      </c>
      <c r="W238" s="24">
        <f>(O238-Q238)</f>
        <v>7.0202546296296315E-3</v>
      </c>
      <c r="X238" s="25">
        <f>(S238-O238)</f>
        <v>4.5833333333333316E-4</v>
      </c>
      <c r="Y238" s="26">
        <f>T238-SUM(U238:X238)</f>
        <v>3.5596064814815281E-3</v>
      </c>
      <c r="Z238" s="27">
        <f>SUM(T236:T238)</f>
        <v>5.84375000000001E-2</v>
      </c>
      <c r="AA238" s="28">
        <f>AA236</f>
        <v>5.8321759259259261E-2</v>
      </c>
      <c r="AB238" s="29">
        <v>16</v>
      </c>
      <c r="AC238" s="71"/>
    </row>
    <row r="239" spans="1:29" x14ac:dyDescent="0.25">
      <c r="A239" s="15" t="s">
        <v>437</v>
      </c>
      <c r="B239" s="15" t="s">
        <v>373</v>
      </c>
      <c r="C239" s="15">
        <v>8335</v>
      </c>
      <c r="D239" s="16" t="s">
        <v>374</v>
      </c>
      <c r="E239" s="15" t="s">
        <v>196</v>
      </c>
      <c r="F239" s="15" t="s">
        <v>440</v>
      </c>
      <c r="G239" s="17" t="s">
        <v>169</v>
      </c>
      <c r="H239" s="17" t="str">
        <f>I239</f>
        <v>M</v>
      </c>
      <c r="I239" s="17" t="s">
        <v>170</v>
      </c>
      <c r="J239" s="18" t="s">
        <v>439</v>
      </c>
      <c r="K239" s="17">
        <v>120000</v>
      </c>
      <c r="L239" s="17">
        <v>2348600</v>
      </c>
      <c r="M239" s="19">
        <f>((L239-K239)/60000)/1440</f>
        <v>2.579398148148148E-2</v>
      </c>
      <c r="N239" s="17">
        <v>3002200</v>
      </c>
      <c r="O239" s="20">
        <f>(N239-K239)/60000/1440</f>
        <v>3.3358796296296296E-2</v>
      </c>
      <c r="P239" s="17">
        <v>2393550</v>
      </c>
      <c r="Q239" s="19">
        <f>(P239-K239)/60000/1440</f>
        <v>2.6314236111111111E-2</v>
      </c>
      <c r="R239" s="17">
        <v>3045450</v>
      </c>
      <c r="S239" s="20">
        <f>(R239-K239)/60000/1440</f>
        <v>3.3859374999999997E-2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5.6851851851851855E-2</v>
      </c>
      <c r="AA239" s="28">
        <f>Z239</f>
        <v>5.6851851851851855E-2</v>
      </c>
      <c r="AB239" s="29">
        <v>2</v>
      </c>
      <c r="AC239" s="71"/>
    </row>
    <row r="240" spans="1:29" x14ac:dyDescent="0.25">
      <c r="A240" s="15" t="s">
        <v>545</v>
      </c>
      <c r="B240" s="15" t="s">
        <v>373</v>
      </c>
      <c r="C240" s="15">
        <v>8021</v>
      </c>
      <c r="D240" s="16" t="s">
        <v>374</v>
      </c>
      <c r="E240" s="15" t="s">
        <v>548</v>
      </c>
      <c r="F240" s="15" t="s">
        <v>549</v>
      </c>
      <c r="G240" s="17" t="s">
        <v>169</v>
      </c>
      <c r="H240" s="17" t="str">
        <f>I240</f>
        <v>M</v>
      </c>
      <c r="I240" s="17" t="s">
        <v>170</v>
      </c>
      <c r="J240" s="18" t="s">
        <v>547</v>
      </c>
      <c r="K240" s="17">
        <v>120000</v>
      </c>
      <c r="L240" s="17">
        <v>838200</v>
      </c>
      <c r="M240" s="19">
        <f>((L240-K240)/60000)/1440</f>
        <v>8.3125000000000004E-3</v>
      </c>
      <c r="N240" s="17">
        <v>1596150</v>
      </c>
      <c r="O240" s="20">
        <f>(N240-K240)/60000/1440</f>
        <v>1.7085069444444444E-2</v>
      </c>
      <c r="P240" s="17">
        <v>883350</v>
      </c>
      <c r="Q240" s="19">
        <f>(P240-K240)/60000/1440</f>
        <v>8.835069444444444E-3</v>
      </c>
      <c r="R240" s="17">
        <v>1638600</v>
      </c>
      <c r="S240" s="20">
        <f>(R240-K240)/60000/1440</f>
        <v>1.7576388888888888E-2</v>
      </c>
      <c r="T240" s="21" t="e">
        <f>VLOOKUP(C240,[1]Xips_FCTRI!$B$2:$K$274,10,FALSE)</f>
        <v>#N/A</v>
      </c>
      <c r="U240" s="22"/>
      <c r="V240" s="23"/>
      <c r="W240" s="24"/>
      <c r="X240" s="25"/>
      <c r="Y240" s="26"/>
      <c r="Z240" s="27">
        <v>6.7453703703703696E-2</v>
      </c>
      <c r="AA240" s="28">
        <f>AA238</f>
        <v>5.8321759259259261E-2</v>
      </c>
      <c r="AB240" s="29">
        <v>19</v>
      </c>
      <c r="AC240" s="71"/>
    </row>
    <row r="241" spans="1:29" x14ac:dyDescent="0.25">
      <c r="A241" s="15" t="s">
        <v>340</v>
      </c>
      <c r="B241" s="15" t="s">
        <v>28</v>
      </c>
      <c r="C241" s="15">
        <v>8547</v>
      </c>
      <c r="D241" s="16" t="s">
        <v>166</v>
      </c>
      <c r="E241" s="15" t="s">
        <v>343</v>
      </c>
      <c r="F241" s="15" t="s">
        <v>344</v>
      </c>
      <c r="G241" s="17" t="s">
        <v>169</v>
      </c>
      <c r="H241" s="17" t="str">
        <f>I241</f>
        <v>M</v>
      </c>
      <c r="I241" s="17" t="s">
        <v>170</v>
      </c>
      <c r="J241" s="18" t="s">
        <v>342</v>
      </c>
      <c r="K241" s="17">
        <v>0</v>
      </c>
      <c r="L241" s="17">
        <v>2470500</v>
      </c>
      <c r="M241" s="19">
        <f>((L241-K241)/60000)/1440</f>
        <v>2.8593749999999998E-2</v>
      </c>
      <c r="N241" s="17">
        <v>3198350</v>
      </c>
      <c r="O241" s="20">
        <f>(N241-K241)/60000/1440</f>
        <v>3.7017939814814813E-2</v>
      </c>
      <c r="P241" s="17">
        <v>2522550</v>
      </c>
      <c r="Q241" s="19">
        <f>(P241-K241)/60000/1440</f>
        <v>2.9196180555555555E-2</v>
      </c>
      <c r="R241" s="17">
        <v>3240900</v>
      </c>
      <c r="S241" s="20">
        <f>(R241-K241)/60000/1440</f>
        <v>3.7510416666666664E-2</v>
      </c>
      <c r="T241" s="21">
        <f>VLOOKUP(C241,[1]Xips_FCTRI!$B$2:$K$274,10,FALSE)</f>
        <v>2.1400462962963E-2</v>
      </c>
      <c r="U241" s="22" t="e">
        <f>M241-T242</f>
        <v>#N/A</v>
      </c>
      <c r="V241" s="23">
        <f>(Q241-M241)</f>
        <v>6.0243055555555744E-4</v>
      </c>
      <c r="W241" s="24">
        <f>(O241-Q241)</f>
        <v>7.8217592592592575E-3</v>
      </c>
      <c r="X241" s="25">
        <f>(S241-O241)</f>
        <v>4.9247685185185158E-4</v>
      </c>
      <c r="Y241" s="26" t="e">
        <f>T241-SUM(U241:X241)</f>
        <v>#N/A</v>
      </c>
      <c r="Z241" s="27" t="e">
        <f>SUM(T240:T242)</f>
        <v>#N/A</v>
      </c>
      <c r="AA241" s="28">
        <f>AA240</f>
        <v>5.8321759259259261E-2</v>
      </c>
      <c r="AB241" s="29">
        <v>30</v>
      </c>
      <c r="AC241" s="71"/>
    </row>
    <row r="242" spans="1:29" x14ac:dyDescent="0.25">
      <c r="A242" s="15" t="s">
        <v>368</v>
      </c>
      <c r="B242" s="15" t="s">
        <v>28</v>
      </c>
      <c r="C242" s="15">
        <v>4922</v>
      </c>
      <c r="D242" s="16" t="s">
        <v>166</v>
      </c>
      <c r="E242" s="15" t="s">
        <v>316</v>
      </c>
      <c r="F242" s="15" t="s">
        <v>371</v>
      </c>
      <c r="G242" s="17" t="s">
        <v>169</v>
      </c>
      <c r="H242" s="17" t="str">
        <f>I242</f>
        <v>M</v>
      </c>
      <c r="I242" s="17" t="s">
        <v>170</v>
      </c>
      <c r="J242" s="18" t="s">
        <v>370</v>
      </c>
      <c r="K242" s="17">
        <v>0</v>
      </c>
      <c r="L242" s="17">
        <v>518700</v>
      </c>
      <c r="M242" s="19">
        <f>((L242-K242)/60000)/1440</f>
        <v>6.0034722222222217E-3</v>
      </c>
      <c r="N242" s="17">
        <v>1145950</v>
      </c>
      <c r="O242" s="20">
        <f>(N242-K242)/60000/1440</f>
        <v>1.3263310185185184E-2</v>
      </c>
      <c r="P242" s="17">
        <v>554500</v>
      </c>
      <c r="Q242" s="19">
        <f>(P242-K242)/60000/1440</f>
        <v>6.4178240740740741E-3</v>
      </c>
      <c r="R242" s="17">
        <v>1197450</v>
      </c>
      <c r="S242" s="20">
        <f>(R242-K242)/60000/1440</f>
        <v>1.3859375E-2</v>
      </c>
      <c r="T242" s="21" t="e">
        <f>VLOOKUP(C242,[1]Xips_FCTRI!$B$2:$K$274,10,FALSE)</f>
        <v>#N/A</v>
      </c>
      <c r="U242" s="22"/>
      <c r="V242" s="23"/>
      <c r="W242" s="24"/>
      <c r="X242" s="25"/>
      <c r="Y242" s="26"/>
      <c r="Z242" s="27"/>
      <c r="AA242" s="28"/>
      <c r="AB242" s="29">
        <v>35</v>
      </c>
      <c r="AC242" s="71"/>
    </row>
    <row r="243" spans="1:29" x14ac:dyDescent="0.25">
      <c r="A243" s="15" t="s">
        <v>66</v>
      </c>
      <c r="B243" s="15" t="s">
        <v>28</v>
      </c>
      <c r="C243" s="15">
        <v>5249</v>
      </c>
      <c r="D243" s="16" t="s">
        <v>166</v>
      </c>
      <c r="E243" s="15" t="s">
        <v>178</v>
      </c>
      <c r="F243" s="15" t="s">
        <v>179</v>
      </c>
      <c r="G243" s="17" t="s">
        <v>180</v>
      </c>
      <c r="H243" s="17" t="str">
        <f>I243</f>
        <v>M</v>
      </c>
      <c r="I243" s="17" t="s">
        <v>170</v>
      </c>
      <c r="J243" s="18" t="s">
        <v>69</v>
      </c>
      <c r="K243" s="17">
        <v>0</v>
      </c>
      <c r="L243" s="17">
        <v>2148200</v>
      </c>
      <c r="M243" s="19">
        <f>((L243-K243)/60000)/1440</f>
        <v>2.4863425925925928E-2</v>
      </c>
      <c r="N243" s="17">
        <v>2795850</v>
      </c>
      <c r="O243" s="20">
        <f>(N243-K243)/60000/1440</f>
        <v>3.2359374999999996E-2</v>
      </c>
      <c r="P243" s="17">
        <v>2185050</v>
      </c>
      <c r="Q243" s="19">
        <f>(P243-K243)/60000/1440</f>
        <v>2.5289930555555555E-2</v>
      </c>
      <c r="R243" s="17">
        <v>2829550</v>
      </c>
      <c r="S243" s="20">
        <f>(R243-K243)/60000/1440</f>
        <v>3.2749421296296294E-2</v>
      </c>
      <c r="T243" s="21">
        <f>VLOOKUP(C243,[1]Xips_FCTRI!$B$2:$K$274,10,FALSE)</f>
        <v>1.7870370370370401E-2</v>
      </c>
      <c r="U243" s="22">
        <f>M243-T244</f>
        <v>5.152777777777829E-3</v>
      </c>
      <c r="V243" s="23">
        <f>(Q243-M243)</f>
        <v>4.2650462962962737E-4</v>
      </c>
      <c r="W243" s="24">
        <f>(O243-Q243)</f>
        <v>7.0694444444444407E-3</v>
      </c>
      <c r="X243" s="25">
        <f>(S243-O243)</f>
        <v>3.9004629629629806E-4</v>
      </c>
      <c r="Y243" s="26">
        <f>T243-SUM(U243:X243)</f>
        <v>4.8315972222222059E-3</v>
      </c>
      <c r="Z243" s="27" t="e">
        <f>SUM(T242:T244)</f>
        <v>#N/A</v>
      </c>
      <c r="AA243" s="28">
        <f>AA242</f>
        <v>0</v>
      </c>
      <c r="AB243" s="29">
        <v>2</v>
      </c>
      <c r="AC243" s="71"/>
    </row>
    <row r="244" spans="1:29" x14ac:dyDescent="0.25">
      <c r="A244" s="15" t="s">
        <v>313</v>
      </c>
      <c r="B244" s="15" t="s">
        <v>28</v>
      </c>
      <c r="C244" s="15">
        <v>8445</v>
      </c>
      <c r="D244" s="16" t="s">
        <v>166</v>
      </c>
      <c r="E244" s="15" t="s">
        <v>318</v>
      </c>
      <c r="F244" s="15" t="s">
        <v>319</v>
      </c>
      <c r="G244" s="17" t="s">
        <v>234</v>
      </c>
      <c r="H244" s="17" t="str">
        <f>I244</f>
        <v>M</v>
      </c>
      <c r="I244" s="17" t="s">
        <v>170</v>
      </c>
      <c r="J244" s="18" t="s">
        <v>315</v>
      </c>
      <c r="K244" s="17">
        <v>0</v>
      </c>
      <c r="L244" s="17">
        <v>581900</v>
      </c>
      <c r="M244" s="19">
        <f>((L244-K244)/60000)/1440</f>
        <v>6.7349537037037039E-3</v>
      </c>
      <c r="N244" s="17">
        <v>1319400</v>
      </c>
      <c r="O244" s="20">
        <f>(N244-K244)/60000/1440</f>
        <v>1.5270833333333332E-2</v>
      </c>
      <c r="P244" s="17">
        <v>632650</v>
      </c>
      <c r="Q244" s="19">
        <f>(P244-K244)/60000/1440</f>
        <v>7.3223379629629637E-3</v>
      </c>
      <c r="R244" s="17">
        <v>1362800</v>
      </c>
      <c r="S244" s="20">
        <f>(R244-K244)/60000/1440</f>
        <v>1.5773148148148151E-2</v>
      </c>
      <c r="T244" s="21">
        <f>VLOOKUP(C244,[1]Xips_FCTRI!$B$2:$K$274,10,FALSE)</f>
        <v>1.9710648148148099E-2</v>
      </c>
      <c r="U244" s="22">
        <f>M244</f>
        <v>6.7349537037037039E-3</v>
      </c>
      <c r="V244" s="23">
        <f>(Q244-M244)</f>
        <v>5.8738425925925972E-4</v>
      </c>
      <c r="W244" s="24">
        <f>(O244-Q244)</f>
        <v>7.9484953703703697E-3</v>
      </c>
      <c r="X244" s="25">
        <f>(S244-O244)</f>
        <v>5.0231481481481828E-4</v>
      </c>
      <c r="Y244" s="26">
        <f>T244-SUM(U244:X244)</f>
        <v>3.9374999999999445E-3</v>
      </c>
      <c r="Z244" s="27" t="e">
        <f>SUM(T242:T244)</f>
        <v>#N/A</v>
      </c>
      <c r="AA244" s="28">
        <f>AA242</f>
        <v>0</v>
      </c>
      <c r="AB244" s="29">
        <v>25</v>
      </c>
      <c r="AC244" s="71"/>
    </row>
    <row r="245" spans="1:29" x14ac:dyDescent="0.25">
      <c r="A245" s="15" t="s">
        <v>347</v>
      </c>
      <c r="B245" s="15" t="s">
        <v>28</v>
      </c>
      <c r="C245" s="15">
        <v>4737</v>
      </c>
      <c r="D245" s="16" t="s">
        <v>166</v>
      </c>
      <c r="E245" s="15" t="s">
        <v>206</v>
      </c>
      <c r="F245" s="15" t="s">
        <v>350</v>
      </c>
      <c r="G245" s="17" t="s">
        <v>234</v>
      </c>
      <c r="H245" s="17" t="str">
        <f>I245</f>
        <v>M</v>
      </c>
      <c r="I245" s="17" t="s">
        <v>170</v>
      </c>
      <c r="J245" s="18" t="s">
        <v>349</v>
      </c>
      <c r="K245" s="17">
        <v>0</v>
      </c>
      <c r="L245" s="17">
        <v>2483600</v>
      </c>
      <c r="M245" s="19">
        <f>((L245-K245)/60000)/1440</f>
        <v>2.8745370370370369E-2</v>
      </c>
      <c r="N245" s="17">
        <v>3222250</v>
      </c>
      <c r="O245" s="20">
        <f>(N245-K245)/60000/1440</f>
        <v>3.7294560185185184E-2</v>
      </c>
      <c r="P245" s="17">
        <v>2532850</v>
      </c>
      <c r="Q245" s="19">
        <f>(P245-K245)/60000/1440</f>
        <v>2.9315393518518515E-2</v>
      </c>
      <c r="R245" s="17">
        <v>3294100</v>
      </c>
      <c r="S245" s="20">
        <f>(R245-K245)/60000/1440</f>
        <v>3.8126157407407407E-2</v>
      </c>
      <c r="T245" s="21">
        <f>VLOOKUP(C245,[1]Xips_FCTRI!$B$2:$K$274,10,FALSE)</f>
        <v>2.24074074074074E-2</v>
      </c>
      <c r="U245" s="22">
        <f>M245-T246</f>
        <v>3.3634259259259676E-3</v>
      </c>
      <c r="V245" s="23">
        <f>(Q245-M245)</f>
        <v>5.7002314814814589E-4</v>
      </c>
      <c r="W245" s="24">
        <f>(O245-Q245)</f>
        <v>7.9791666666666691E-3</v>
      </c>
      <c r="X245" s="25">
        <f>(S245-O245)</f>
        <v>8.3159722222222315E-4</v>
      </c>
      <c r="Y245" s="26">
        <f>T245-SUM(U245:X245)</f>
        <v>9.6631944444443944E-3</v>
      </c>
      <c r="Z245" s="27">
        <f>SUM(T244:T246)</f>
        <v>6.7499999999999893E-2</v>
      </c>
      <c r="AA245" s="28">
        <f>AA244</f>
        <v>0</v>
      </c>
      <c r="AB245" s="29">
        <v>31</v>
      </c>
      <c r="AC245" s="71"/>
    </row>
    <row r="246" spans="1:29" x14ac:dyDescent="0.25">
      <c r="A246" s="15" t="s">
        <v>137</v>
      </c>
      <c r="B246" s="15" t="s">
        <v>28</v>
      </c>
      <c r="C246" s="15">
        <v>8430</v>
      </c>
      <c r="D246" s="16" t="s">
        <v>29</v>
      </c>
      <c r="E246" s="15" t="s">
        <v>142</v>
      </c>
      <c r="F246" s="15" t="s">
        <v>143</v>
      </c>
      <c r="G246" s="17" t="s">
        <v>45</v>
      </c>
      <c r="H246" s="17" t="str">
        <f>I246</f>
        <v>F</v>
      </c>
      <c r="I246" s="17" t="s">
        <v>33</v>
      </c>
      <c r="J246" s="18" t="s">
        <v>139</v>
      </c>
      <c r="K246" s="17">
        <v>60000</v>
      </c>
      <c r="L246" s="17">
        <v>827350</v>
      </c>
      <c r="M246" s="19">
        <f>((L246-K246)/60000)/1440</f>
        <v>8.88136574074074E-3</v>
      </c>
      <c r="N246" s="17">
        <v>1733750</v>
      </c>
      <c r="O246" s="20">
        <f>(N246-K246)/60000/1440</f>
        <v>1.937210648148148E-2</v>
      </c>
      <c r="P246" s="17">
        <v>900850</v>
      </c>
      <c r="Q246" s="19">
        <f>(P246-K246)/60000/1440</f>
        <v>9.7320601851851856E-3</v>
      </c>
      <c r="R246" s="17">
        <v>1797150</v>
      </c>
      <c r="S246" s="20">
        <f>(R246-K246)/60000/1440</f>
        <v>2.0105902777777778E-2</v>
      </c>
      <c r="T246" s="21">
        <f>VLOOKUP(C246,[1]Xips_FCTRI!$B$2:$K$274,10,FALSE)</f>
        <v>2.5381944444444401E-2</v>
      </c>
      <c r="U246" s="22">
        <f>M246</f>
        <v>8.88136574074074E-3</v>
      </c>
      <c r="V246" s="23">
        <f>(Q246-M246)</f>
        <v>8.5069444444444559E-4</v>
      </c>
      <c r="W246" s="24">
        <f>(O246-Q246)</f>
        <v>9.6400462962962941E-3</v>
      </c>
      <c r="X246" s="25">
        <f>(S246-O246)</f>
        <v>7.3379629629629836E-4</v>
      </c>
      <c r="Y246" s="26">
        <f>T246-SUM(U246:X246)</f>
        <v>5.2760416666666234E-3</v>
      </c>
      <c r="Z246" s="27">
        <f>SUM(T244:T246)</f>
        <v>6.7499999999999893E-2</v>
      </c>
      <c r="AA246" s="28">
        <f>AA244</f>
        <v>0</v>
      </c>
      <c r="AB246" s="29">
        <v>15</v>
      </c>
      <c r="AC246" s="71"/>
    </row>
    <row r="247" spans="1:29" x14ac:dyDescent="0.25">
      <c r="A247" s="15" t="s">
        <v>130</v>
      </c>
      <c r="B247" s="15" t="s">
        <v>28</v>
      </c>
      <c r="C247" s="15">
        <v>5549</v>
      </c>
      <c r="D247" s="16" t="s">
        <v>29</v>
      </c>
      <c r="E247" s="15" t="s">
        <v>133</v>
      </c>
      <c r="F247" s="15" t="s">
        <v>134</v>
      </c>
      <c r="G247" s="17" t="s">
        <v>55</v>
      </c>
      <c r="H247" s="17" t="str">
        <f>I247</f>
        <v>F</v>
      </c>
      <c r="I247" s="17" t="s">
        <v>33</v>
      </c>
      <c r="J247" s="18" t="s">
        <v>132</v>
      </c>
      <c r="K247" s="17">
        <v>60000</v>
      </c>
      <c r="L247" s="17">
        <v>2726850</v>
      </c>
      <c r="M247" s="19">
        <f>((L247-K247)/60000)/1440</f>
        <v>3.0866319444444443E-2</v>
      </c>
      <c r="N247" s="17">
        <v>3521300</v>
      </c>
      <c r="O247" s="20">
        <f>(N247-K247)/60000/1440</f>
        <v>4.0061342592592593E-2</v>
      </c>
      <c r="P247" s="17">
        <v>2773700</v>
      </c>
      <c r="Q247" s="19">
        <f>(P247-K247)/60000/1440</f>
        <v>3.1408564814814813E-2</v>
      </c>
      <c r="R247" s="17">
        <v>3562650</v>
      </c>
      <c r="S247" s="20">
        <f>(R247-K247)/60000/1440</f>
        <v>4.0539930555555555E-2</v>
      </c>
      <c r="T247" s="21">
        <f>VLOOKUP(C247,[1]Xips_FCTRI!$B$2:$K$274,10,FALSE)</f>
        <v>2.3425925925925899E-2</v>
      </c>
      <c r="U247" s="22">
        <f>M247-T248</f>
        <v>9.9056712962963429E-3</v>
      </c>
      <c r="V247" s="23">
        <f>(Q247-M247)</f>
        <v>5.4224537037037002E-4</v>
      </c>
      <c r="W247" s="24">
        <f>(O247-Q247)</f>
        <v>8.6527777777777801E-3</v>
      </c>
      <c r="X247" s="25">
        <f>(S247-O247)</f>
        <v>4.7858796296296191E-4</v>
      </c>
      <c r="Y247" s="26">
        <f>T247-SUM(U247:X247)</f>
        <v>3.8466435185184437E-3</v>
      </c>
      <c r="Z247" s="27">
        <f>SUM(T246:T248)</f>
        <v>6.9768518518518396E-2</v>
      </c>
      <c r="AA247" s="28">
        <f>AA246</f>
        <v>0</v>
      </c>
      <c r="AB247" s="29">
        <v>14</v>
      </c>
      <c r="AC247" s="71"/>
    </row>
    <row r="248" spans="1:29" x14ac:dyDescent="0.25">
      <c r="A248" s="15" t="s">
        <v>327</v>
      </c>
      <c r="B248" s="15" t="s">
        <v>28</v>
      </c>
      <c r="C248" s="15">
        <v>4880</v>
      </c>
      <c r="D248" s="16" t="s">
        <v>166</v>
      </c>
      <c r="E248" s="15" t="s">
        <v>272</v>
      </c>
      <c r="F248" s="15" t="s">
        <v>328</v>
      </c>
      <c r="G248" s="17" t="s">
        <v>169</v>
      </c>
      <c r="H248" s="17" t="str">
        <f>I248</f>
        <v>M</v>
      </c>
      <c r="I248" s="17" t="s">
        <v>170</v>
      </c>
      <c r="J248" s="18" t="s">
        <v>329</v>
      </c>
      <c r="K248" s="17">
        <v>0</v>
      </c>
      <c r="L248" s="17">
        <v>4144400</v>
      </c>
      <c r="M248" s="19">
        <f>((L248-K248)/60000)/1440</f>
        <v>4.7967592592592596E-2</v>
      </c>
      <c r="N248" s="17">
        <v>4871050</v>
      </c>
      <c r="O248" s="20">
        <f>(N248-K248)/60000/1440</f>
        <v>5.6377893518518518E-2</v>
      </c>
      <c r="P248" s="17">
        <v>4188850</v>
      </c>
      <c r="Q248" s="19">
        <f>(P248-K248)/60000/1440</f>
        <v>4.8482060185185187E-2</v>
      </c>
      <c r="R248" s="17">
        <v>4910200</v>
      </c>
      <c r="S248" s="20">
        <f>(R248-K248)/60000/1440</f>
        <v>5.6831018518518524E-2</v>
      </c>
      <c r="T248" s="21">
        <f>VLOOKUP(C248,[1]Xips_FCTRI!$B$2:$K$274,10,FALSE)</f>
        <v>2.09606481481481E-2</v>
      </c>
      <c r="U248" s="22">
        <f>M248-T249-T250</f>
        <v>4.2175925925925957E-3</v>
      </c>
      <c r="V248" s="23">
        <f>(Q248-M248)</f>
        <v>5.1446759259259067E-4</v>
      </c>
      <c r="W248" s="24">
        <f>(O248-Q248)</f>
        <v>7.8958333333333311E-3</v>
      </c>
      <c r="X248" s="25">
        <f>(S248-O248)</f>
        <v>4.5312500000000561E-4</v>
      </c>
      <c r="Y248" s="26">
        <f>T248-SUM(U248:X248)</f>
        <v>7.8796296296295767E-3</v>
      </c>
      <c r="Z248" s="27">
        <f>SUM(T248:T250)</f>
        <v>6.4710648148148101E-2</v>
      </c>
      <c r="AA248" s="30">
        <v>6.1087962962962962E-2</v>
      </c>
      <c r="AB248" s="29">
        <v>28</v>
      </c>
      <c r="AC248" s="71"/>
    </row>
    <row r="249" spans="1:29" x14ac:dyDescent="0.25">
      <c r="A249" s="15" t="s">
        <v>379</v>
      </c>
      <c r="B249" s="15" t="s">
        <v>373</v>
      </c>
      <c r="C249" s="15">
        <v>8010</v>
      </c>
      <c r="D249" s="16" t="s">
        <v>374</v>
      </c>
      <c r="E249" s="15" t="s">
        <v>380</v>
      </c>
      <c r="F249" s="15" t="s">
        <v>381</v>
      </c>
      <c r="G249" s="17" t="s">
        <v>45</v>
      </c>
      <c r="H249" s="17" t="str">
        <f>I249</f>
        <v>F</v>
      </c>
      <c r="I249" s="17" t="s">
        <v>33</v>
      </c>
      <c r="J249" s="18" t="s">
        <v>382</v>
      </c>
      <c r="K249" s="17">
        <v>120000</v>
      </c>
      <c r="L249" s="17">
        <v>4530200</v>
      </c>
      <c r="M249" s="19">
        <f>((L249-K249)/60000)/1440</f>
        <v>5.1043981481481482E-2</v>
      </c>
      <c r="N249" s="17">
        <v>5275400</v>
      </c>
      <c r="O249" s="20">
        <f>(N249-K249)/60000/1440</f>
        <v>5.9668981481481483E-2</v>
      </c>
      <c r="P249" s="17">
        <v>4575350</v>
      </c>
      <c r="Q249" s="19">
        <f>(P249-K249)/60000/1440</f>
        <v>5.1566550925925922E-2</v>
      </c>
      <c r="R249" s="17">
        <v>5316800</v>
      </c>
      <c r="S249" s="20">
        <f>(R249-K249)/60000/1440</f>
        <v>6.0148148148148145E-2</v>
      </c>
      <c r="T249" s="21">
        <f>VLOOKUP(C249,[1]Xips_FCTRI!$B$2:$K$274,10,FALSE)</f>
        <v>2.1828703703703701E-2</v>
      </c>
      <c r="U249" s="22">
        <f>M249-T250-T251</f>
        <v>8.7291666666666837E-3</v>
      </c>
      <c r="V249" s="23">
        <f>(Q249-M249)</f>
        <v>5.2256944444444009E-4</v>
      </c>
      <c r="W249" s="24">
        <f>(O249-Q249)</f>
        <v>8.1024305555555606E-3</v>
      </c>
      <c r="X249" s="25">
        <f>(S249-O249)</f>
        <v>4.7916666666666247E-4</v>
      </c>
      <c r="Y249" s="26">
        <f>T249-SUM(U249:X249)</f>
        <v>3.995370370370354E-3</v>
      </c>
      <c r="Z249" s="27">
        <f>SUM(T249:T251)</f>
        <v>6.4143518518518489E-2</v>
      </c>
      <c r="AA249" s="28">
        <v>6.4629629629629634E-2</v>
      </c>
      <c r="AB249" s="29">
        <v>2</v>
      </c>
      <c r="AC249" s="71"/>
    </row>
    <row r="250" spans="1:29" x14ac:dyDescent="0.25">
      <c r="A250" s="15" t="s">
        <v>74</v>
      </c>
      <c r="B250" s="15" t="s">
        <v>28</v>
      </c>
      <c r="C250" s="15">
        <v>1984</v>
      </c>
      <c r="D250" s="16" t="s">
        <v>29</v>
      </c>
      <c r="E250" s="15" t="s">
        <v>75</v>
      </c>
      <c r="F250" s="15" t="s">
        <v>76</v>
      </c>
      <c r="G250" s="17" t="s">
        <v>71</v>
      </c>
      <c r="H250" s="17" t="str">
        <f>I250</f>
        <v>F</v>
      </c>
      <c r="I250" s="17" t="s">
        <v>33</v>
      </c>
      <c r="J250" s="18" t="s">
        <v>77</v>
      </c>
      <c r="K250" s="17">
        <v>60000</v>
      </c>
      <c r="L250" s="17">
        <v>4484650</v>
      </c>
      <c r="M250" s="19">
        <f>((L250-K250)/60000)/1440</f>
        <v>5.1211226851851858E-2</v>
      </c>
      <c r="N250" s="17">
        <v>5225700</v>
      </c>
      <c r="O250" s="20">
        <f>(N250-K250)/60000/1440</f>
        <v>5.9788194444444442E-2</v>
      </c>
      <c r="P250" s="17">
        <v>4532950</v>
      </c>
      <c r="Q250" s="19">
        <f>(P250-K250)/60000/1440</f>
        <v>5.1770254629629628E-2</v>
      </c>
      <c r="R250" s="17">
        <v>5276150</v>
      </c>
      <c r="S250" s="20">
        <f>(R250-K250)/60000/1440</f>
        <v>6.0372106481481481E-2</v>
      </c>
      <c r="T250" s="21">
        <f>VLOOKUP(C250,[1]Xips_FCTRI!$B$2:$K$274,10,FALSE)</f>
        <v>2.19212962962963E-2</v>
      </c>
      <c r="U250" s="22">
        <f>M250-T251-T252</f>
        <v>1.1963541666666661E-2</v>
      </c>
      <c r="V250" s="23">
        <f>(Q250-M250)</f>
        <v>5.5902777777776941E-4</v>
      </c>
      <c r="W250" s="24">
        <f>(O250-Q250)</f>
        <v>8.0179398148148145E-3</v>
      </c>
      <c r="X250" s="25">
        <f>(S250-O250)</f>
        <v>5.8391203703703903E-4</v>
      </c>
      <c r="Y250" s="26">
        <f>T250-SUM(U250:X250)</f>
        <v>7.9687500000001632E-4</v>
      </c>
      <c r="Z250" s="27">
        <f>SUM(T250:T252)</f>
        <v>6.1168981481481498E-2</v>
      </c>
      <c r="AA250" s="28">
        <v>6.4814814814814811E-2</v>
      </c>
      <c r="AB250" s="29">
        <v>6</v>
      </c>
      <c r="AC250" s="71"/>
    </row>
    <row r="251" spans="1:29" x14ac:dyDescent="0.25">
      <c r="A251" s="15" t="s">
        <v>621</v>
      </c>
      <c r="B251" s="15" t="s">
        <v>373</v>
      </c>
      <c r="C251" s="15">
        <v>8449</v>
      </c>
      <c r="D251" s="16" t="s">
        <v>374</v>
      </c>
      <c r="E251" s="15" t="s">
        <v>622</v>
      </c>
      <c r="F251" s="15" t="s">
        <v>623</v>
      </c>
      <c r="G251" s="17" t="s">
        <v>169</v>
      </c>
      <c r="H251" s="17" t="s">
        <v>602</v>
      </c>
      <c r="I251" s="17" t="s">
        <v>170</v>
      </c>
      <c r="J251" s="18" t="s">
        <v>624</v>
      </c>
      <c r="K251" s="17">
        <v>120000</v>
      </c>
      <c r="L251" s="17">
        <v>4510750</v>
      </c>
      <c r="M251" s="19">
        <f>((L251-K251)/60000)/1440</f>
        <v>5.0818865740740737E-2</v>
      </c>
      <c r="N251" s="17">
        <v>5204400</v>
      </c>
      <c r="O251" s="20">
        <f>(N251-K251)/60000/1440</f>
        <v>5.8847222222222217E-2</v>
      </c>
      <c r="P251" s="17">
        <v>4559550</v>
      </c>
      <c r="Q251" s="19">
        <f>(P251-K251)/60000/1440</f>
        <v>5.1383680555555561E-2</v>
      </c>
      <c r="R251" s="17">
        <v>5248900</v>
      </c>
      <c r="S251" s="20">
        <f>(R251-K251)/60000/1440</f>
        <v>5.9362268518518523E-2</v>
      </c>
      <c r="T251" s="21">
        <f>VLOOKUP(C251,[1]Xips_FCTRI!$B$2:$K$274,10,FALSE)</f>
        <v>2.0393518518518498E-2</v>
      </c>
      <c r="U251" s="22">
        <f>M251-T252-T253</f>
        <v>1.3515624999999937E-2</v>
      </c>
      <c r="V251" s="23">
        <f>(Q251-M251)</f>
        <v>5.6481481481482354E-4</v>
      </c>
      <c r="W251" s="24">
        <f>(O251-Q251)</f>
        <v>7.4635416666666565E-3</v>
      </c>
      <c r="X251" s="25">
        <f>(S251-O251)</f>
        <v>5.1504629629630511E-4</v>
      </c>
      <c r="Y251" s="26">
        <f>T251-SUM(U251:X251)</f>
        <v>-1.6655092592592242E-3</v>
      </c>
      <c r="Z251" s="27">
        <f>SUM(T251:T253)</f>
        <v>5.7696759259259295E-2</v>
      </c>
      <c r="AA251" s="28">
        <v>6.3472222222222222E-2</v>
      </c>
      <c r="AB251" s="29">
        <v>4</v>
      </c>
      <c r="AC251" s="71"/>
    </row>
    <row r="252" spans="1:29" x14ac:dyDescent="0.25">
      <c r="A252" s="15" t="s">
        <v>137</v>
      </c>
      <c r="B252" s="15" t="s">
        <v>28</v>
      </c>
      <c r="C252" s="15">
        <v>1813</v>
      </c>
      <c r="D252" s="16" t="s">
        <v>166</v>
      </c>
      <c r="E252" s="15" t="s">
        <v>224</v>
      </c>
      <c r="F252" s="15" t="s">
        <v>268</v>
      </c>
      <c r="G252" s="17" t="s">
        <v>169</v>
      </c>
      <c r="H252" s="17" t="str">
        <f>I252</f>
        <v>M</v>
      </c>
      <c r="I252" s="17" t="s">
        <v>170</v>
      </c>
      <c r="J252" s="18" t="s">
        <v>139</v>
      </c>
      <c r="K252" s="17">
        <v>0</v>
      </c>
      <c r="L252" s="17">
        <v>2140450</v>
      </c>
      <c r="M252" s="19">
        <f>((L252-K252)/60000)/1440</f>
        <v>2.4773726851851849E-2</v>
      </c>
      <c r="N252" s="17">
        <v>2800450</v>
      </c>
      <c r="O252" s="20">
        <f>(N252-K252)/60000/1440</f>
        <v>3.2412615740740738E-2</v>
      </c>
      <c r="P252" s="17">
        <v>2178700</v>
      </c>
      <c r="Q252" s="19">
        <f>(P252-K252)/60000/1440</f>
        <v>2.5216435185185185E-2</v>
      </c>
      <c r="R252" s="17">
        <v>2839050</v>
      </c>
      <c r="S252" s="20">
        <f>(R252-K252)/60000/1440</f>
        <v>3.2859375000000003E-2</v>
      </c>
      <c r="T252" s="21">
        <f>VLOOKUP(C252,[1]Xips_FCTRI!$B$2:$K$274,10,FALSE)</f>
        <v>1.88541666666667E-2</v>
      </c>
      <c r="U252" s="22">
        <f>M252-T253</f>
        <v>6.3246527777777485E-3</v>
      </c>
      <c r="V252" s="23">
        <f>(Q252-M252)</f>
        <v>4.4270833333333662E-4</v>
      </c>
      <c r="W252" s="24">
        <f>(O252-Q252)</f>
        <v>7.1961805555555529E-3</v>
      </c>
      <c r="X252" s="25">
        <f>(S252-O252)</f>
        <v>4.467592592592648E-4</v>
      </c>
      <c r="Y252" s="26">
        <f>T252-SUM(U252:X252)</f>
        <v>4.4438657407407968E-3</v>
      </c>
      <c r="Z252" s="27">
        <f>SUM(T251:T253)</f>
        <v>5.7696759259259295E-2</v>
      </c>
      <c r="AA252" s="28">
        <f>AA251</f>
        <v>6.3472222222222222E-2</v>
      </c>
      <c r="AB252" s="29">
        <v>16</v>
      </c>
      <c r="AC252" s="71"/>
    </row>
    <row r="253" spans="1:29" x14ac:dyDescent="0.25">
      <c r="A253" s="15" t="s">
        <v>82</v>
      </c>
      <c r="B253" s="15" t="s">
        <v>28</v>
      </c>
      <c r="C253" s="15">
        <v>1084</v>
      </c>
      <c r="D253" s="16" t="s">
        <v>166</v>
      </c>
      <c r="E253" s="15" t="s">
        <v>235</v>
      </c>
      <c r="F253" s="15" t="s">
        <v>236</v>
      </c>
      <c r="G253" s="17" t="s">
        <v>169</v>
      </c>
      <c r="H253" s="17" t="str">
        <f>I253</f>
        <v>M</v>
      </c>
      <c r="I253" s="17" t="s">
        <v>170</v>
      </c>
      <c r="J253" s="18" t="s">
        <v>85</v>
      </c>
      <c r="K253" s="17">
        <v>0</v>
      </c>
      <c r="L253" s="17">
        <v>3772600</v>
      </c>
      <c r="M253" s="19">
        <f>((L253-K253)/60000)/1440</f>
        <v>4.366435185185185E-2</v>
      </c>
      <c r="N253" s="17">
        <v>4427000</v>
      </c>
      <c r="O253" s="20">
        <f>(N253-K253)/60000/1440</f>
        <v>5.1238425925925923E-2</v>
      </c>
      <c r="P253" s="17">
        <v>3809700</v>
      </c>
      <c r="Q253" s="19">
        <f>(P253-K253)/60000/1440</f>
        <v>4.4093750000000001E-2</v>
      </c>
      <c r="R253" s="17">
        <v>4461650</v>
      </c>
      <c r="S253" s="20">
        <f>(R253-K253)/60000/1440</f>
        <v>5.1639467592592594E-2</v>
      </c>
      <c r="T253" s="21">
        <f>VLOOKUP(C253,[1]Xips_FCTRI!$B$2:$K$274,10,FALSE)</f>
        <v>1.84490740740741E-2</v>
      </c>
      <c r="U253" s="22">
        <f>M253-T254-T255</f>
        <v>3.2013888888888509E-3</v>
      </c>
      <c r="V253" s="23">
        <f>(Q253-M253)</f>
        <v>4.2939814814815097E-4</v>
      </c>
      <c r="W253" s="24">
        <f>(O253-Q253)</f>
        <v>7.1446759259259224E-3</v>
      </c>
      <c r="X253" s="25">
        <f>(S253-O253)</f>
        <v>4.0104166666667107E-4</v>
      </c>
      <c r="Y253" s="26">
        <f>T253-SUM(U253:X253)</f>
        <v>7.2725694444445051E-3</v>
      </c>
      <c r="Z253" s="27">
        <f>SUM(T253:T255)</f>
        <v>5.8912037037037096E-2</v>
      </c>
      <c r="AA253" s="30">
        <v>5.5324074074074074E-2</v>
      </c>
      <c r="AB253" s="29">
        <v>11</v>
      </c>
      <c r="AC253" s="71"/>
    </row>
    <row r="254" spans="1:29" x14ac:dyDescent="0.25">
      <c r="A254" s="15" t="s">
        <v>455</v>
      </c>
      <c r="B254" s="15" t="s">
        <v>373</v>
      </c>
      <c r="C254" s="15">
        <v>8489</v>
      </c>
      <c r="D254" s="16" t="s">
        <v>374</v>
      </c>
      <c r="E254" s="15" t="s">
        <v>232</v>
      </c>
      <c r="F254" s="15" t="s">
        <v>460</v>
      </c>
      <c r="G254" s="17" t="s">
        <v>169</v>
      </c>
      <c r="H254" s="17" t="str">
        <f>I254</f>
        <v>M</v>
      </c>
      <c r="I254" s="17" t="s">
        <v>170</v>
      </c>
      <c r="J254" s="18" t="s">
        <v>458</v>
      </c>
      <c r="K254" s="17">
        <v>120000</v>
      </c>
      <c r="L254" s="17">
        <v>768950</v>
      </c>
      <c r="M254" s="19">
        <f>((L254-K254)/60000)/1440</f>
        <v>7.510995370370371E-3</v>
      </c>
      <c r="N254" s="17">
        <v>1448550</v>
      </c>
      <c r="O254" s="20">
        <f>(N254-K254)/60000/1440</f>
        <v>1.537673611111111E-2</v>
      </c>
      <c r="P254" s="17">
        <v>813350</v>
      </c>
      <c r="Q254" s="19">
        <f>(P254-K254)/60000/1440</f>
        <v>8.0248842592592594E-3</v>
      </c>
      <c r="R254" s="17">
        <v>1494650</v>
      </c>
      <c r="S254" s="20">
        <f>(R254-K254)/60000/1440</f>
        <v>1.5910300925925925E-2</v>
      </c>
      <c r="T254" s="21">
        <f>VLOOKUP(C254,[1]Xips_FCTRI!$B$2:$K$274,10,FALSE)</f>
        <v>2.0057870370370399E-2</v>
      </c>
      <c r="U254" s="22">
        <f>M254</f>
        <v>7.510995370370371E-3</v>
      </c>
      <c r="V254" s="23">
        <f>(Q254-M254)</f>
        <v>5.1388888888888838E-4</v>
      </c>
      <c r="W254" s="24">
        <f>(O254-Q254)</f>
        <v>7.3518518518518507E-3</v>
      </c>
      <c r="X254" s="25">
        <f>(S254-O254)</f>
        <v>5.3356481481481484E-4</v>
      </c>
      <c r="Y254" s="26">
        <f>T254-SUM(U254:X254)</f>
        <v>4.1475694444444745E-3</v>
      </c>
      <c r="Z254" s="27">
        <f>SUM(T252:T254)</f>
        <v>5.7361111111111203E-2</v>
      </c>
      <c r="AA254" s="28">
        <f>AA252</f>
        <v>6.3472222222222222E-2</v>
      </c>
      <c r="AB254" s="29">
        <v>5</v>
      </c>
      <c r="AC254" s="71"/>
    </row>
    <row r="255" spans="1:29" x14ac:dyDescent="0.25">
      <c r="A255" s="15" t="s">
        <v>27</v>
      </c>
      <c r="B255" s="15" t="s">
        <v>28</v>
      </c>
      <c r="C255" s="15">
        <v>59</v>
      </c>
      <c r="D255" s="16" t="s">
        <v>29</v>
      </c>
      <c r="E255" s="15" t="s">
        <v>30</v>
      </c>
      <c r="F255" s="15" t="s">
        <v>31</v>
      </c>
      <c r="G255" s="17" t="s">
        <v>32</v>
      </c>
      <c r="H255" s="17" t="str">
        <f>I255</f>
        <v>F</v>
      </c>
      <c r="I255" s="17" t="s">
        <v>33</v>
      </c>
      <c r="J255" s="18" t="s">
        <v>34</v>
      </c>
      <c r="K255" s="17">
        <v>60000</v>
      </c>
      <c r="L255" s="17">
        <v>4226950</v>
      </c>
      <c r="M255" s="19">
        <f>((L255-K255)/60000)/1440</f>
        <v>4.8228587962962963E-2</v>
      </c>
      <c r="N255" s="17">
        <v>4939000</v>
      </c>
      <c r="O255" s="20">
        <f>(N255-K255)/60000/1440</f>
        <v>5.6469907407407406E-2</v>
      </c>
      <c r="P255" s="17">
        <v>4266450</v>
      </c>
      <c r="Q255" s="19">
        <f>(P255-K255)/60000/1440</f>
        <v>4.8685763888888893E-2</v>
      </c>
      <c r="R255" s="17">
        <v>4980950</v>
      </c>
      <c r="S255" s="20">
        <f>(R255-K255)/60000/1440</f>
        <v>5.6955439814814816E-2</v>
      </c>
      <c r="T255" s="21">
        <f>VLOOKUP(C255,[1]Xips_FCTRI!$B$2:$K$274,10,FALSE)</f>
        <v>2.04050925925926E-2</v>
      </c>
      <c r="U255" s="22">
        <f>M255-T256-T257</f>
        <v>1.9559606481481487E-2</v>
      </c>
      <c r="V255" s="23">
        <f>(Q255-M255)</f>
        <v>4.5717592592593032E-4</v>
      </c>
      <c r="W255" s="24">
        <f>(O255-Q255)</f>
        <v>7.7841435185185132E-3</v>
      </c>
      <c r="X255" s="25">
        <f>(S255-O255)</f>
        <v>4.8553240740741022E-4</v>
      </c>
      <c r="Y255" s="26">
        <f>T255-SUM(U255:X255)</f>
        <v>-7.8813657407407409E-3</v>
      </c>
      <c r="Z255" s="27">
        <f>SUM(T255:T257)</f>
        <v>4.9074074074074076E-2</v>
      </c>
      <c r="AA255" s="28">
        <v>6.1053240740740734E-2</v>
      </c>
      <c r="AB255" s="29">
        <v>1</v>
      </c>
      <c r="AC255" s="71"/>
    </row>
    <row r="256" spans="1:29" x14ac:dyDescent="0.25">
      <c r="A256" s="15" t="s">
        <v>144</v>
      </c>
      <c r="B256" s="15" t="s">
        <v>28</v>
      </c>
      <c r="C256" s="15">
        <v>1708</v>
      </c>
      <c r="D256" s="16" t="s">
        <v>166</v>
      </c>
      <c r="E256" s="15" t="s">
        <v>298</v>
      </c>
      <c r="F256" s="15" t="s">
        <v>299</v>
      </c>
      <c r="G256" s="17" t="s">
        <v>180</v>
      </c>
      <c r="H256" s="17" t="str">
        <f>I256</f>
        <v>M</v>
      </c>
      <c r="I256" s="17" t="s">
        <v>170</v>
      </c>
      <c r="J256" s="18" t="s">
        <v>147</v>
      </c>
      <c r="K256" s="17">
        <v>0</v>
      </c>
      <c r="L256" s="17">
        <v>2242050</v>
      </c>
      <c r="M256" s="19">
        <f>((L256-K256)/60000)/1440</f>
        <v>2.5949652777777776E-2</v>
      </c>
      <c r="N256" s="17">
        <v>2940250</v>
      </c>
      <c r="O256" s="20">
        <f>(N256-K256)/60000/1440</f>
        <v>3.4030671296296298E-2</v>
      </c>
      <c r="P256" s="17">
        <v>2282250</v>
      </c>
      <c r="Q256" s="19">
        <f>(P256-K256)/60000/1440</f>
        <v>2.6414930555555556E-2</v>
      </c>
      <c r="R256" s="17">
        <v>2977850</v>
      </c>
      <c r="S256" s="20">
        <f>(R256-K256)/60000/1440</f>
        <v>3.4465856481481483E-2</v>
      </c>
      <c r="T256" s="21">
        <f>VLOOKUP(C256,[1]Xips_FCTRI!$B$2:$K$274,10,FALSE)</f>
        <v>7.1064814814814801E-3</v>
      </c>
      <c r="U256" s="22">
        <f>M256-T257</f>
        <v>4.387152777777778E-3</v>
      </c>
      <c r="V256" s="23">
        <f>(Q256-M256)</f>
        <v>4.6527777777777973E-4</v>
      </c>
      <c r="W256" s="24">
        <f>(O256-Q256)</f>
        <v>7.6157407407407424E-3</v>
      </c>
      <c r="X256" s="25">
        <f>(S256-O256)</f>
        <v>4.3518518518518429E-4</v>
      </c>
      <c r="Y256" s="26">
        <f>T256-SUM(U256:X256)</f>
        <v>-5.7968750000000043E-3</v>
      </c>
      <c r="Z256" s="27">
        <f>SUM(T255:T257)</f>
        <v>4.9074074074074076E-2</v>
      </c>
      <c r="AA256" s="28">
        <f>AA255</f>
        <v>6.1053240740740734E-2</v>
      </c>
      <c r="AB256" s="29">
        <v>22</v>
      </c>
      <c r="AC256" s="71"/>
    </row>
    <row r="257" spans="1:29" x14ac:dyDescent="0.25">
      <c r="A257" s="15" t="s">
        <v>90</v>
      </c>
      <c r="B257" s="15" t="s">
        <v>28</v>
      </c>
      <c r="C257" s="15">
        <v>4574</v>
      </c>
      <c r="D257" s="16" t="s">
        <v>29</v>
      </c>
      <c r="E257" s="15" t="s">
        <v>67</v>
      </c>
      <c r="F257" s="15" t="s">
        <v>91</v>
      </c>
      <c r="G257" s="17" t="s">
        <v>45</v>
      </c>
      <c r="H257" s="17" t="str">
        <f>I257</f>
        <v>F</v>
      </c>
      <c r="I257" s="17" t="s">
        <v>33</v>
      </c>
      <c r="J257" s="18" t="s">
        <v>92</v>
      </c>
      <c r="K257" s="17">
        <v>60000</v>
      </c>
      <c r="L257" s="17">
        <v>4646250</v>
      </c>
      <c r="M257" s="19">
        <f>((L257-K257)/60000)/1440</f>
        <v>5.3081597222222221E-2</v>
      </c>
      <c r="N257" s="17">
        <v>5366550</v>
      </c>
      <c r="O257" s="20">
        <f>(N257-K257)/60000/1440</f>
        <v>6.1418402777777777E-2</v>
      </c>
      <c r="P257" s="17">
        <v>4694200</v>
      </c>
      <c r="Q257" s="19">
        <f>(P257-K257)/60000/1440</f>
        <v>5.3636574074074073E-2</v>
      </c>
      <c r="R257" s="17">
        <v>5422350</v>
      </c>
      <c r="S257" s="20">
        <f>(R257-K257)/60000/1440</f>
        <v>6.2064236111111115E-2</v>
      </c>
      <c r="T257" s="21">
        <f>VLOOKUP(C257,[1]Xips_FCTRI!$B$2:$K$274,10,FALSE)</f>
        <v>2.1562499999999998E-2</v>
      </c>
      <c r="U257" s="22" t="e">
        <f>M257-T258-T259</f>
        <v>#N/A</v>
      </c>
      <c r="V257" s="23">
        <f>(Q257-M257)</f>
        <v>5.5497685185185164E-4</v>
      </c>
      <c r="W257" s="24">
        <f>(O257-Q257)</f>
        <v>7.781828703703704E-3</v>
      </c>
      <c r="X257" s="25">
        <f>(S257-O257)</f>
        <v>6.4583333333333853E-4</v>
      </c>
      <c r="Y257" s="26" t="e">
        <f>T257-SUM(U257:X257)</f>
        <v>#N/A</v>
      </c>
      <c r="Z257" s="27" t="e">
        <f>SUM(T257:T259)</f>
        <v>#N/A</v>
      </c>
      <c r="AA257" s="28">
        <v>6.6493055555555555E-2</v>
      </c>
      <c r="AB257" s="29">
        <v>8</v>
      </c>
      <c r="AC257" s="71"/>
    </row>
    <row r="258" spans="1:29" x14ac:dyDescent="0.25">
      <c r="A258" s="15" t="s">
        <v>573</v>
      </c>
      <c r="B258" s="15" t="s">
        <v>373</v>
      </c>
      <c r="C258" s="15">
        <v>8273</v>
      </c>
      <c r="D258" s="16" t="s">
        <v>374</v>
      </c>
      <c r="E258" s="15" t="s">
        <v>574</v>
      </c>
      <c r="F258" s="15" t="s">
        <v>575</v>
      </c>
      <c r="G258" s="17" t="s">
        <v>169</v>
      </c>
      <c r="H258" s="17" t="str">
        <f>I258</f>
        <v>M</v>
      </c>
      <c r="I258" s="17" t="s">
        <v>170</v>
      </c>
      <c r="J258" s="18" t="s">
        <v>576</v>
      </c>
      <c r="K258" s="17">
        <v>120000</v>
      </c>
      <c r="L258" s="17">
        <v>5077650</v>
      </c>
      <c r="M258" s="19">
        <f>((L258-K258)/60000)/1440</f>
        <v>5.7380208333333335E-2</v>
      </c>
      <c r="N258" s="17">
        <v>5857850</v>
      </c>
      <c r="O258" s="20">
        <f>(N258-K258)/60000/1440</f>
        <v>6.6410300925925925E-2</v>
      </c>
      <c r="P258" s="17">
        <v>5126000</v>
      </c>
      <c r="Q258" s="19">
        <f>(P258-K258)/60000/1440</f>
        <v>5.7939814814814819E-2</v>
      </c>
      <c r="R258" s="17">
        <v>5908450</v>
      </c>
      <c r="S258" s="20">
        <f>(R258-K258)/60000/1440</f>
        <v>6.6995949074074065E-2</v>
      </c>
      <c r="T258" s="21">
        <f>VLOOKUP(C258,[1]Xips_FCTRI!$B$2:$K$274,10,FALSE)</f>
        <v>2.42592592592593E-2</v>
      </c>
      <c r="U258" s="22" t="e">
        <f>M258-T259-T260</f>
        <v>#N/A</v>
      </c>
      <c r="V258" s="23">
        <f>(Q258-M258)</f>
        <v>5.5960648148148384E-4</v>
      </c>
      <c r="W258" s="24">
        <f>(O258-Q258)</f>
        <v>8.4704861111111057E-3</v>
      </c>
      <c r="X258" s="25">
        <f>(S258-O258)</f>
        <v>5.856481481481407E-4</v>
      </c>
      <c r="Y258" s="26" t="e">
        <f>T258-SUM(U258:X258)</f>
        <v>#N/A</v>
      </c>
      <c r="Z258" s="27" t="e">
        <f>SUM(T258:T260)</f>
        <v>#N/A</v>
      </c>
      <c r="AA258" s="28">
        <v>7.228009259259259E-2</v>
      </c>
      <c r="AB258" s="29">
        <v>24</v>
      </c>
      <c r="AC258" s="71"/>
    </row>
    <row r="259" spans="1:29" x14ac:dyDescent="0.25">
      <c r="A259" s="15" t="s">
        <v>372</v>
      </c>
      <c r="B259" s="15" t="s">
        <v>373</v>
      </c>
      <c r="C259" s="15">
        <v>7045</v>
      </c>
      <c r="D259" s="16" t="s">
        <v>374</v>
      </c>
      <c r="E259" s="15" t="s">
        <v>377</v>
      </c>
      <c r="F259" s="15" t="s">
        <v>378</v>
      </c>
      <c r="G259" s="17" t="s">
        <v>45</v>
      </c>
      <c r="H259" s="17" t="str">
        <f>I259</f>
        <v>F</v>
      </c>
      <c r="I259" s="17" t="s">
        <v>33</v>
      </c>
      <c r="J259" s="18" t="s">
        <v>376</v>
      </c>
      <c r="K259" s="17">
        <v>120000</v>
      </c>
      <c r="L259" s="17">
        <v>1185500</v>
      </c>
      <c r="M259" s="19">
        <f>((L259-K259)/60000)/1440</f>
        <v>1.2332175925925925E-2</v>
      </c>
      <c r="N259" s="17">
        <v>2101850</v>
      </c>
      <c r="O259" s="20">
        <f>(N259-K259)/60000/1440</f>
        <v>2.2938078703703704E-2</v>
      </c>
      <c r="P259" s="17">
        <v>1251900</v>
      </c>
      <c r="Q259" s="19">
        <f>(P259-K259)/60000/1440</f>
        <v>1.3100694444444443E-2</v>
      </c>
      <c r="R259" s="17">
        <v>0</v>
      </c>
      <c r="S259" s="20">
        <f>(R259-K259)/60000/1440</f>
        <v>-1.3888888888888889E-3</v>
      </c>
      <c r="T259" s="21" t="e">
        <f>VLOOKUP(C259,[1]Xips_FCTRI!$B$2:$K$274,10,FALSE)</f>
        <v>#N/A</v>
      </c>
      <c r="U259" s="22"/>
      <c r="V259" s="23"/>
      <c r="W259" s="24"/>
      <c r="X259" s="25"/>
      <c r="Y259" s="26"/>
      <c r="Z259" s="27">
        <v>5.9340277777777777E-2</v>
      </c>
      <c r="AA259" s="28">
        <f>AA258</f>
        <v>7.228009259259259E-2</v>
      </c>
      <c r="AB259" s="29">
        <v>1</v>
      </c>
      <c r="AC259" s="71"/>
    </row>
    <row r="260" spans="1:29" x14ac:dyDescent="0.25">
      <c r="A260" s="15" t="s">
        <v>677</v>
      </c>
      <c r="B260" s="15" t="s">
        <v>373</v>
      </c>
      <c r="C260" s="15">
        <v>8464</v>
      </c>
      <c r="D260" s="16" t="s">
        <v>374</v>
      </c>
      <c r="E260" s="15" t="s">
        <v>680</v>
      </c>
      <c r="F260" s="15" t="s">
        <v>681</v>
      </c>
      <c r="G260" s="17" t="s">
        <v>45</v>
      </c>
      <c r="H260" s="17" t="s">
        <v>602</v>
      </c>
      <c r="I260" s="17" t="s">
        <v>33</v>
      </c>
      <c r="J260" s="18" t="s">
        <v>679</v>
      </c>
      <c r="K260" s="17">
        <v>120000</v>
      </c>
      <c r="L260" s="17">
        <v>5822750</v>
      </c>
      <c r="M260" s="19">
        <f>((L260-K260)/60000)/1440</f>
        <v>6.6004050925925928E-2</v>
      </c>
      <c r="N260" s="17">
        <v>6764150</v>
      </c>
      <c r="O260" s="20">
        <f>(N260-K260)/60000/1440</f>
        <v>7.6899884259259255E-2</v>
      </c>
      <c r="P260" s="17">
        <v>5876350</v>
      </c>
      <c r="Q260" s="19">
        <f>(P260-K260)/60000/1440</f>
        <v>6.6624421296296296E-2</v>
      </c>
      <c r="R260" s="17">
        <v>6815800</v>
      </c>
      <c r="S260" s="20">
        <f>(R260-K260)/60000/1440</f>
        <v>7.7497685185185183E-2</v>
      </c>
      <c r="T260" s="21">
        <f>VLOOKUP(C260,[1]Xips_FCTRI!$B$2:$K$274,10,FALSE)</f>
        <v>2.7662037037036999E-2</v>
      </c>
      <c r="U260" s="22">
        <f>M260-T261-T262</f>
        <v>2.0425347222222227E-2</v>
      </c>
      <c r="V260" s="23">
        <f>(Q260-M260)</f>
        <v>6.2037037037036835E-4</v>
      </c>
      <c r="W260" s="24">
        <f>(O260-Q260)</f>
        <v>1.0275462962962958E-2</v>
      </c>
      <c r="X260" s="25">
        <f>(S260-O260)</f>
        <v>5.9780092592592871E-4</v>
      </c>
      <c r="Y260" s="26">
        <f>T260-SUM(U260:X260)</f>
        <v>-4.2569444444444798E-3</v>
      </c>
      <c r="Z260" s="27">
        <f>Z259</f>
        <v>5.9340277777777777E-2</v>
      </c>
      <c r="AA260" s="28">
        <f>AA259</f>
        <v>7.228009259259259E-2</v>
      </c>
      <c r="AB260" s="29">
        <v>13</v>
      </c>
      <c r="AC260" s="71"/>
    </row>
    <row r="261" spans="1:29" x14ac:dyDescent="0.25">
      <c r="A261" s="15" t="s">
        <v>152</v>
      </c>
      <c r="B261" s="15" t="s">
        <v>28</v>
      </c>
      <c r="C261" s="15">
        <v>8246</v>
      </c>
      <c r="D261" s="16" t="s">
        <v>29</v>
      </c>
      <c r="E261" s="15" t="s">
        <v>157</v>
      </c>
      <c r="F261" s="15" t="s">
        <v>158</v>
      </c>
      <c r="G261" s="17" t="s">
        <v>55</v>
      </c>
      <c r="H261" s="17" t="str">
        <f>I261</f>
        <v>F</v>
      </c>
      <c r="I261" s="17" t="s">
        <v>33</v>
      </c>
      <c r="J261" s="18" t="s">
        <v>154</v>
      </c>
      <c r="K261" s="17">
        <v>60000</v>
      </c>
      <c r="L261" s="17">
        <v>839750</v>
      </c>
      <c r="M261" s="19">
        <f>((L261-K261)/60000)/1440</f>
        <v>9.0248842592592603E-3</v>
      </c>
      <c r="N261" s="17">
        <v>1721000</v>
      </c>
      <c r="O261" s="20">
        <f>(N261-K261)/60000/1440</f>
        <v>1.9224537037037037E-2</v>
      </c>
      <c r="P261" s="17">
        <v>887150</v>
      </c>
      <c r="Q261" s="19">
        <f>(P261-K261)/60000/1440</f>
        <v>9.5734953703703694E-3</v>
      </c>
      <c r="R261" s="17">
        <v>1770100</v>
      </c>
      <c r="S261" s="20">
        <f>(R261-K261)/60000/1440</f>
        <v>1.9792824074074074E-2</v>
      </c>
      <c r="T261" s="21">
        <f>VLOOKUP(C261,[1]Xips_FCTRI!$B$2:$K$274,10,FALSE)</f>
        <v>2.5034722222222201E-2</v>
      </c>
      <c r="U261" s="22">
        <f>M261</f>
        <v>9.0248842592592603E-3</v>
      </c>
      <c r="V261" s="23">
        <f>(Q261-M261)</f>
        <v>5.4861111111110909E-4</v>
      </c>
      <c r="W261" s="24">
        <f>(O261-Q261)</f>
        <v>9.6510416666666671E-3</v>
      </c>
      <c r="X261" s="25">
        <f>(S261-O261)</f>
        <v>5.6828703703703728E-4</v>
      </c>
      <c r="Y261" s="26">
        <f>T261-SUM(U261:X261)</f>
        <v>5.2418981481481275E-3</v>
      </c>
      <c r="Z261" s="27" t="e">
        <f>SUM(T259:T261)</f>
        <v>#N/A</v>
      </c>
      <c r="AA261" s="28">
        <f>AA259</f>
        <v>7.228009259259259E-2</v>
      </c>
      <c r="AB261" s="29">
        <v>17</v>
      </c>
      <c r="AC261" s="71"/>
    </row>
    <row r="262" spans="1:29" x14ac:dyDescent="0.25">
      <c r="A262" s="15" t="s">
        <v>491</v>
      </c>
      <c r="B262" s="15" t="s">
        <v>373</v>
      </c>
      <c r="C262" s="15">
        <v>8501</v>
      </c>
      <c r="D262" s="16" t="s">
        <v>374</v>
      </c>
      <c r="E262" s="15" t="s">
        <v>496</v>
      </c>
      <c r="F262" s="15" t="s">
        <v>497</v>
      </c>
      <c r="G262" s="17" t="s">
        <v>169</v>
      </c>
      <c r="H262" s="17" t="str">
        <f>I262</f>
        <v>M</v>
      </c>
      <c r="I262" s="17" t="s">
        <v>170</v>
      </c>
      <c r="J262" s="18" t="s">
        <v>493</v>
      </c>
      <c r="K262" s="17">
        <v>120000</v>
      </c>
      <c r="L262" s="17">
        <v>821400</v>
      </c>
      <c r="M262" s="19">
        <f>((L262-K262)/60000)/1440</f>
        <v>8.1180555555555554E-3</v>
      </c>
      <c r="N262" s="17">
        <v>1495800</v>
      </c>
      <c r="O262" s="20">
        <f>(N262-K262)/60000/1440</f>
        <v>1.5923611111111111E-2</v>
      </c>
      <c r="P262" s="17">
        <v>865000</v>
      </c>
      <c r="Q262" s="19">
        <f>(P262-K262)/60000/1440</f>
        <v>8.6226851851851846E-3</v>
      </c>
      <c r="R262" s="17">
        <v>1540800</v>
      </c>
      <c r="S262" s="20">
        <f>(R262-K262)/60000/1440</f>
        <v>1.6444444444444446E-2</v>
      </c>
      <c r="T262" s="21">
        <f>VLOOKUP(C262,[1]Xips_FCTRI!$B$2:$K$274,10,FALSE)</f>
        <v>2.05439814814815E-2</v>
      </c>
      <c r="U262" s="22">
        <f>M262</f>
        <v>8.1180555555555554E-3</v>
      </c>
      <c r="V262" s="23">
        <f>(Q262-M262)</f>
        <v>5.0462962962962918E-4</v>
      </c>
      <c r="W262" s="24">
        <f>(O262-Q262)</f>
        <v>7.300925925925926E-3</v>
      </c>
      <c r="X262" s="25">
        <f>(S262-O262)</f>
        <v>5.2083333333333495E-4</v>
      </c>
      <c r="Y262" s="26">
        <f>T262-SUM(U262:X262)</f>
        <v>4.0995370370370543E-3</v>
      </c>
      <c r="Z262" s="27">
        <f>SUM(T260:T262)</f>
        <v>7.3240740740740704E-2</v>
      </c>
      <c r="AA262" s="28">
        <f>AA260</f>
        <v>7.228009259259259E-2</v>
      </c>
      <c r="AB262" s="29">
        <v>11</v>
      </c>
      <c r="AC262" s="71"/>
    </row>
    <row r="263" spans="1:29" x14ac:dyDescent="0.25">
      <c r="A263" s="15" t="s">
        <v>573</v>
      </c>
      <c r="B263" s="15" t="s">
        <v>373</v>
      </c>
      <c r="C263" s="15">
        <v>8059</v>
      </c>
      <c r="D263" s="16" t="s">
        <v>374</v>
      </c>
      <c r="E263" s="15" t="s">
        <v>173</v>
      </c>
      <c r="F263" s="15" t="s">
        <v>577</v>
      </c>
      <c r="G263" s="17" t="s">
        <v>169</v>
      </c>
      <c r="H263" s="17" t="str">
        <f>I263</f>
        <v>M</v>
      </c>
      <c r="I263" s="17" t="s">
        <v>170</v>
      </c>
      <c r="J263" s="18" t="s">
        <v>576</v>
      </c>
      <c r="K263" s="17">
        <v>120000</v>
      </c>
      <c r="L263" s="17">
        <v>2984100</v>
      </c>
      <c r="M263" s="19">
        <f>((L263-K263)/60000)/1440</f>
        <v>3.3149305555555557E-2</v>
      </c>
      <c r="N263" s="17">
        <v>3793550</v>
      </c>
      <c r="O263" s="20">
        <f>(N263-K263)/60000/1440</f>
        <v>4.2517939814814817E-2</v>
      </c>
      <c r="P263" s="17">
        <v>3052200</v>
      </c>
      <c r="Q263" s="19">
        <f>(P263-K263)/60000/1440</f>
        <v>3.3937499999999995E-2</v>
      </c>
      <c r="R263" s="17">
        <v>3851700</v>
      </c>
      <c r="S263" s="20">
        <f>(R263-K263)/60000/1440</f>
        <v>4.3190972222222221E-2</v>
      </c>
      <c r="T263" s="21">
        <f>VLOOKUP(C263,[1]Xips_FCTRI!$B$2:$K$274,10,FALSE)</f>
        <v>2.4108796296296298E-2</v>
      </c>
      <c r="U263" s="22">
        <f>M263-T264</f>
        <v>9.7581018518518581E-3</v>
      </c>
      <c r="V263" s="23">
        <f>(Q263-M263)</f>
        <v>7.8819444444443859E-4</v>
      </c>
      <c r="W263" s="24">
        <f>(O263-Q263)</f>
        <v>8.580439814814822E-3</v>
      </c>
      <c r="X263" s="25">
        <f>(S263-O263)</f>
        <v>6.7303240740740344E-4</v>
      </c>
      <c r="Y263" s="26">
        <f>T263-SUM(U263:X263)</f>
        <v>4.3090277777777762E-3</v>
      </c>
      <c r="Z263" s="27">
        <f>SUM(T262:T264)</f>
        <v>6.8043981481481497E-2</v>
      </c>
      <c r="AA263" s="28">
        <f>AA262</f>
        <v>7.228009259259259E-2</v>
      </c>
      <c r="AB263" s="29">
        <v>24</v>
      </c>
      <c r="AC263" s="71"/>
    </row>
    <row r="264" spans="1:29" x14ac:dyDescent="0.25">
      <c r="A264" s="15" t="s">
        <v>517</v>
      </c>
      <c r="B264" s="15" t="s">
        <v>373</v>
      </c>
      <c r="C264" s="15">
        <v>8129</v>
      </c>
      <c r="D264" s="16" t="s">
        <v>374</v>
      </c>
      <c r="E264" s="15" t="s">
        <v>232</v>
      </c>
      <c r="F264" s="15" t="s">
        <v>518</v>
      </c>
      <c r="G264" s="17" t="s">
        <v>169</v>
      </c>
      <c r="H264" s="17" t="str">
        <f>I264</f>
        <v>M</v>
      </c>
      <c r="I264" s="17" t="s">
        <v>170</v>
      </c>
      <c r="J264" s="18" t="s">
        <v>519</v>
      </c>
      <c r="K264" s="17">
        <v>120000</v>
      </c>
      <c r="L264" s="17">
        <v>4501950</v>
      </c>
      <c r="M264" s="19">
        <f>((L264-K264)/60000)/1440</f>
        <v>5.0717013888888891E-2</v>
      </c>
      <c r="N264" s="17">
        <v>5224650</v>
      </c>
      <c r="O264" s="20">
        <f>(N264-K264)/60000/1440</f>
        <v>5.9081597222222219E-2</v>
      </c>
      <c r="P264" s="17">
        <v>4557450</v>
      </c>
      <c r="Q264" s="19">
        <f>(P264-K264)/60000/1440</f>
        <v>5.1359374999999999E-2</v>
      </c>
      <c r="R264" s="17">
        <v>5285350</v>
      </c>
      <c r="S264" s="20">
        <f>(R264-K264)/60000/1440</f>
        <v>5.9784143518518525E-2</v>
      </c>
      <c r="T264" s="21">
        <f>VLOOKUP(C264,[1]Xips_FCTRI!$B$2:$K$274,10,FALSE)</f>
        <v>2.3391203703703699E-2</v>
      </c>
      <c r="U264" s="22">
        <f>M264-T265-T266</f>
        <v>6.6429398148147925E-3</v>
      </c>
      <c r="V264" s="23">
        <f>(Q264-M264)</f>
        <v>6.4236111111110744E-4</v>
      </c>
      <c r="W264" s="24">
        <f>(O264-Q264)</f>
        <v>7.7222222222222206E-3</v>
      </c>
      <c r="X264" s="25">
        <f>(S264-O264)</f>
        <v>7.0254629629630527E-4</v>
      </c>
      <c r="Y264" s="26">
        <f>T264-SUM(U264:X264)</f>
        <v>7.681134259259273E-3</v>
      </c>
      <c r="Z264" s="27">
        <f>SUM(T264:T266)</f>
        <v>6.7465277777777791E-2</v>
      </c>
      <c r="AA264" s="28">
        <v>6.5162037037037032E-2</v>
      </c>
      <c r="AB264" s="29">
        <v>15</v>
      </c>
      <c r="AC264" s="71"/>
    </row>
    <row r="265" spans="1:29" x14ac:dyDescent="0.25">
      <c r="A265" s="15" t="s">
        <v>561</v>
      </c>
      <c r="B265" s="15" t="s">
        <v>373</v>
      </c>
      <c r="C265" s="15">
        <v>8020</v>
      </c>
      <c r="D265" s="16" t="s">
        <v>374</v>
      </c>
      <c r="E265" s="15" t="s">
        <v>562</v>
      </c>
      <c r="F265" s="15" t="s">
        <v>563</v>
      </c>
      <c r="G265" s="17" t="s">
        <v>169</v>
      </c>
      <c r="H265" s="17" t="str">
        <f>I265</f>
        <v>M</v>
      </c>
      <c r="I265" s="17" t="s">
        <v>170</v>
      </c>
      <c r="J265" s="18" t="s">
        <v>564</v>
      </c>
      <c r="K265" s="17">
        <v>120000</v>
      </c>
      <c r="L265" s="17">
        <v>4864350</v>
      </c>
      <c r="M265" s="19">
        <f>((L265-K265)/60000)/1440</f>
        <v>5.4911458333333336E-2</v>
      </c>
      <c r="N265" s="17">
        <v>5657700</v>
      </c>
      <c r="O265" s="20">
        <f>(N265-K265)/60000/1440</f>
        <v>6.4093750000000005E-2</v>
      </c>
      <c r="P265" s="17">
        <v>4929450</v>
      </c>
      <c r="Q265" s="19">
        <f>(P265-K265)/60000/1440</f>
        <v>5.5664930555555554E-2</v>
      </c>
      <c r="R265" s="17">
        <v>5710550</v>
      </c>
      <c r="S265" s="20">
        <f>(R265-K265)/60000/1440</f>
        <v>6.4705439814814816E-2</v>
      </c>
      <c r="T265" s="21">
        <f>VLOOKUP(C265,[1]Xips_FCTRI!$B$2:$K$274,10,FALSE)</f>
        <v>2.4189814814814799E-2</v>
      </c>
      <c r="U265" s="22">
        <f>M265-T266-T267</f>
        <v>1.4124421296296232E-2</v>
      </c>
      <c r="V265" s="23">
        <f>(Q265-M265)</f>
        <v>7.5347222222221788E-4</v>
      </c>
      <c r="W265" s="24">
        <f>(O265-Q265)</f>
        <v>8.4288194444444506E-3</v>
      </c>
      <c r="X265" s="25">
        <f>(S265-O265)</f>
        <v>6.1168981481481144E-4</v>
      </c>
      <c r="Y265" s="26">
        <f>T265-SUM(U265:X265)</f>
        <v>2.7141203703708733E-4</v>
      </c>
      <c r="Z265" s="27">
        <f>SUM(T265:T267)</f>
        <v>6.4976851851851897E-2</v>
      </c>
      <c r="AA265" s="28">
        <v>6.9803240740740735E-2</v>
      </c>
      <c r="AB265" s="29">
        <v>22</v>
      </c>
      <c r="AC265" s="71"/>
    </row>
    <row r="266" spans="1:29" x14ac:dyDescent="0.25">
      <c r="A266" s="15" t="s">
        <v>613</v>
      </c>
      <c r="B266" s="15" t="s">
        <v>373</v>
      </c>
      <c r="C266" s="15">
        <v>8216</v>
      </c>
      <c r="D266" s="16" t="s">
        <v>374</v>
      </c>
      <c r="E266" s="15" t="s">
        <v>614</v>
      </c>
      <c r="F266" s="15" t="s">
        <v>615</v>
      </c>
      <c r="G266" s="17" t="s">
        <v>169</v>
      </c>
      <c r="H266" s="17" t="s">
        <v>602</v>
      </c>
      <c r="I266" s="17" t="s">
        <v>170</v>
      </c>
      <c r="J266" s="18" t="s">
        <v>616</v>
      </c>
      <c r="K266" s="17">
        <v>120000</v>
      </c>
      <c r="L266" s="17">
        <v>774050</v>
      </c>
      <c r="M266" s="19">
        <f>((L266-K266)/60000)/1440</f>
        <v>7.5700231481481478E-3</v>
      </c>
      <c r="N266" s="17">
        <v>1446700</v>
      </c>
      <c r="O266" s="20">
        <f>(N266-K266)/60000/1440</f>
        <v>1.5355324074074075E-2</v>
      </c>
      <c r="P266" s="17">
        <v>819800</v>
      </c>
      <c r="Q266" s="19">
        <f>(P266-K266)/60000/1440</f>
        <v>8.099537037037037E-3</v>
      </c>
      <c r="R266" s="17">
        <v>1493250</v>
      </c>
      <c r="S266" s="20">
        <f>(R266-K266)/60000/1440</f>
        <v>1.5894097222222223E-2</v>
      </c>
      <c r="T266" s="21">
        <f>VLOOKUP(C266,[1]Xips_FCTRI!$B$2:$K$274,10,FALSE)</f>
        <v>1.9884259259259299E-2</v>
      </c>
      <c r="U266" s="22">
        <f>M266</f>
        <v>7.5700231481481478E-3</v>
      </c>
      <c r="V266" s="23">
        <f>(Q266-M266)</f>
        <v>5.2951388888888926E-4</v>
      </c>
      <c r="W266" s="24">
        <f>(O266-Q266)</f>
        <v>7.255787037037038E-3</v>
      </c>
      <c r="X266" s="25">
        <f>(S266-O266)</f>
        <v>5.387731481481476E-4</v>
      </c>
      <c r="Y266" s="26">
        <f>T266-SUM(U266:X266)</f>
        <v>3.9901620370370768E-3</v>
      </c>
      <c r="Z266" s="27">
        <v>6.3969907407407406E-2</v>
      </c>
      <c r="AA266" s="28">
        <v>6.3414351851851847E-2</v>
      </c>
      <c r="AB266" s="29">
        <v>3</v>
      </c>
      <c r="AC266" s="71"/>
    </row>
    <row r="267" spans="1:29" x14ac:dyDescent="0.25">
      <c r="A267" s="15" t="s">
        <v>260</v>
      </c>
      <c r="B267" s="15" t="s">
        <v>28</v>
      </c>
      <c r="C267" s="15">
        <v>1796</v>
      </c>
      <c r="D267" s="16" t="s">
        <v>166</v>
      </c>
      <c r="E267" s="15" t="s">
        <v>261</v>
      </c>
      <c r="F267" s="15" t="s">
        <v>262</v>
      </c>
      <c r="G267" s="17" t="s">
        <v>169</v>
      </c>
      <c r="H267" s="17" t="str">
        <f>I267</f>
        <v>M</v>
      </c>
      <c r="I267" s="17" t="s">
        <v>170</v>
      </c>
      <c r="J267" s="18" t="s">
        <v>263</v>
      </c>
      <c r="K267" s="17">
        <v>0</v>
      </c>
      <c r="L267" s="17">
        <v>3757300</v>
      </c>
      <c r="M267" s="19">
        <f>((L267-K267)/60000)/1440</f>
        <v>4.3487268518518522E-2</v>
      </c>
      <c r="N267" s="17">
        <v>4454550</v>
      </c>
      <c r="O267" s="20">
        <f>(N267-K267)/60000/1440</f>
        <v>5.1557291666666671E-2</v>
      </c>
      <c r="P267" s="17">
        <v>3802150</v>
      </c>
      <c r="Q267" s="19">
        <f>(P267-K267)/60000/1440</f>
        <v>4.4006365740740738E-2</v>
      </c>
      <c r="R267" s="17">
        <v>4500150</v>
      </c>
      <c r="S267" s="20">
        <f>(R267-K267)/60000/1440</f>
        <v>5.2085069444444444E-2</v>
      </c>
      <c r="T267" s="21">
        <f>VLOOKUP(C267,[1]Xips_FCTRI!$B$2:$K$274,10,FALSE)</f>
        <v>2.0902777777777801E-2</v>
      </c>
      <c r="U267" s="22">
        <f>M267-T268-T269</f>
        <v>-4.6030092592592789E-3</v>
      </c>
      <c r="V267" s="23">
        <f>(Q267-M267)</f>
        <v>5.1909722222221594E-4</v>
      </c>
      <c r="W267" s="24">
        <f>(O267-Q267)</f>
        <v>7.5509259259259331E-3</v>
      </c>
      <c r="X267" s="25">
        <f>(S267-O267)</f>
        <v>5.2777777777777285E-4</v>
      </c>
      <c r="Y267" s="26">
        <f>T267-SUM(U267:X267)</f>
        <v>1.6907986111111158E-2</v>
      </c>
      <c r="Z267" s="27">
        <f>SUM(T267:T269)</f>
        <v>6.8993055555555599E-2</v>
      </c>
      <c r="AA267" s="30">
        <v>5.6504629629629627E-2</v>
      </c>
      <c r="AB267" s="29">
        <v>15</v>
      </c>
      <c r="AC267" s="71"/>
    </row>
    <row r="268" spans="1:29" x14ac:dyDescent="0.25">
      <c r="A268" s="15" t="s">
        <v>96</v>
      </c>
      <c r="B268" s="15" t="s">
        <v>28</v>
      </c>
      <c r="C268" s="15">
        <v>8068</v>
      </c>
      <c r="D268" s="16" t="s">
        <v>29</v>
      </c>
      <c r="E268" s="15" t="s">
        <v>100</v>
      </c>
      <c r="F268" s="15" t="s">
        <v>101</v>
      </c>
      <c r="G268" s="17" t="s">
        <v>102</v>
      </c>
      <c r="H268" s="17" t="str">
        <f>I268</f>
        <v>F</v>
      </c>
      <c r="I268" s="17" t="s">
        <v>33</v>
      </c>
      <c r="J268" s="18" t="s">
        <v>99</v>
      </c>
      <c r="K268" s="17">
        <v>60000</v>
      </c>
      <c r="L268" s="17">
        <v>2580150</v>
      </c>
      <c r="M268" s="19">
        <f>((L268-K268)/60000)/1440</f>
        <v>2.9168402777777776E-2</v>
      </c>
      <c r="N268" s="17">
        <v>3404800</v>
      </c>
      <c r="O268" s="20">
        <f>(N268-K268)/60000/1440</f>
        <v>3.8712962962962963E-2</v>
      </c>
      <c r="P268" s="17">
        <v>2648600</v>
      </c>
      <c r="Q268" s="19">
        <f>(P268-K268)/60000/1440</f>
        <v>2.9960648148148146E-2</v>
      </c>
      <c r="R268" s="17">
        <v>3465800</v>
      </c>
      <c r="S268" s="20">
        <f>(R268-K268)/60000/1440</f>
        <v>3.9418981481481485E-2</v>
      </c>
      <c r="T268" s="21">
        <f>VLOOKUP(C268,[1]Xips_FCTRI!$B$2:$K$274,10,FALSE)</f>
        <v>2.46759259259259E-2</v>
      </c>
      <c r="U268" s="22">
        <f>M268-T269</f>
        <v>5.7540509259258743E-3</v>
      </c>
      <c r="V268" s="23">
        <f>(Q268-M268)</f>
        <v>7.9224537037037024E-4</v>
      </c>
      <c r="W268" s="24">
        <f>(O268-Q268)</f>
        <v>8.7523148148148169E-3</v>
      </c>
      <c r="X268" s="25">
        <f>(S268-O268)</f>
        <v>7.0601851851852249E-4</v>
      </c>
      <c r="Y268" s="26">
        <f>T268-SUM(U268:X268)</f>
        <v>8.6712962962963158E-3</v>
      </c>
      <c r="Z268" s="27">
        <f>SUM(T267:T269)</f>
        <v>6.8993055555555599E-2</v>
      </c>
      <c r="AA268" s="28">
        <f>AA267</f>
        <v>5.6504629629629627E-2</v>
      </c>
      <c r="AB268" s="29">
        <v>9</v>
      </c>
      <c r="AC268" s="71"/>
    </row>
    <row r="269" spans="1:29" x14ac:dyDescent="0.25">
      <c r="A269" s="15" t="s">
        <v>555</v>
      </c>
      <c r="B269" s="15" t="s">
        <v>373</v>
      </c>
      <c r="C269" s="15">
        <v>8255</v>
      </c>
      <c r="D269" s="16" t="s">
        <v>374</v>
      </c>
      <c r="E269" s="15" t="s">
        <v>224</v>
      </c>
      <c r="F269" s="15" t="s">
        <v>558</v>
      </c>
      <c r="G269" s="17" t="s">
        <v>169</v>
      </c>
      <c r="H269" s="17" t="str">
        <f>I269</f>
        <v>M</v>
      </c>
      <c r="I269" s="17" t="s">
        <v>170</v>
      </c>
      <c r="J269" s="18" t="s">
        <v>557</v>
      </c>
      <c r="K269" s="17">
        <v>120000</v>
      </c>
      <c r="L269" s="17">
        <v>2787400</v>
      </c>
      <c r="M269" s="19">
        <f>((L269-K269)/60000)/1440</f>
        <v>3.0872685185185184E-2</v>
      </c>
      <c r="N269" s="17">
        <v>3564550</v>
      </c>
      <c r="O269" s="20">
        <f>(N269-K269)/60000/1440</f>
        <v>3.9867476851851852E-2</v>
      </c>
      <c r="P269" s="17">
        <v>2857750</v>
      </c>
      <c r="Q269" s="19">
        <f>(P269-K269)/60000/1440</f>
        <v>3.16869212962963E-2</v>
      </c>
      <c r="R269" s="17">
        <v>3614050</v>
      </c>
      <c r="S269" s="20">
        <f>(R269-K269)/60000/1440</f>
        <v>4.0440393518518518E-2</v>
      </c>
      <c r="T269" s="21">
        <f>VLOOKUP(C269,[1]Xips_FCTRI!$B$2:$K$274,10,FALSE)</f>
        <v>2.3414351851851901E-2</v>
      </c>
      <c r="U269" s="22">
        <f>M269-T270</f>
        <v>8.6388888888888835E-3</v>
      </c>
      <c r="V269" s="23">
        <f>(Q269-M269)</f>
        <v>8.1423611111111627E-4</v>
      </c>
      <c r="W269" s="24">
        <f>(O269-Q269)</f>
        <v>8.180555555555552E-3</v>
      </c>
      <c r="X269" s="25">
        <f>(S269-O269)</f>
        <v>5.7291666666666602E-4</v>
      </c>
      <c r="Y269" s="26">
        <f>T269-SUM(U269:X269)</f>
        <v>5.2077546296296837E-3</v>
      </c>
      <c r="Z269" s="27">
        <f>SUM(T268:T270)</f>
        <v>7.0324074074074094E-2</v>
      </c>
      <c r="AA269" s="28">
        <f>AA268</f>
        <v>5.6504629629629627E-2</v>
      </c>
      <c r="AB269" s="29">
        <v>21</v>
      </c>
      <c r="AC269" s="71"/>
    </row>
    <row r="270" spans="1:29" x14ac:dyDescent="0.25">
      <c r="A270" s="15" t="s">
        <v>111</v>
      </c>
      <c r="B270" s="15" t="s">
        <v>28</v>
      </c>
      <c r="C270" s="15">
        <v>5356</v>
      </c>
      <c r="D270" s="16" t="s">
        <v>29</v>
      </c>
      <c r="E270" s="15" t="s">
        <v>116</v>
      </c>
      <c r="F270" s="15" t="s">
        <v>117</v>
      </c>
      <c r="G270" s="17" t="s">
        <v>71</v>
      </c>
      <c r="H270" s="17" t="str">
        <f>I270</f>
        <v>F</v>
      </c>
      <c r="I270" s="17" t="s">
        <v>33</v>
      </c>
      <c r="J270" s="18" t="s">
        <v>113</v>
      </c>
      <c r="K270" s="17">
        <v>60000</v>
      </c>
      <c r="L270" s="17">
        <v>768050</v>
      </c>
      <c r="M270" s="19">
        <f>((L270-K270)/60000)/1440</f>
        <v>8.1950231481481475E-3</v>
      </c>
      <c r="N270" s="17">
        <v>1543250</v>
      </c>
      <c r="O270" s="20">
        <f>(N270-K270)/60000/1440</f>
        <v>1.7167245370370371E-2</v>
      </c>
      <c r="P270" s="17">
        <v>837600</v>
      </c>
      <c r="Q270" s="19">
        <f>(P270-K270)/60000/1440</f>
        <v>9.0000000000000011E-3</v>
      </c>
      <c r="R270" s="17">
        <v>1583200</v>
      </c>
      <c r="S270" s="20">
        <f>(R270-K270)/60000/1440</f>
        <v>1.7629629629629631E-2</v>
      </c>
      <c r="T270" s="21">
        <f>VLOOKUP(C270,[1]Xips_FCTRI!$B$2:$K$274,10,FALSE)</f>
        <v>2.22337962962963E-2</v>
      </c>
      <c r="U270" s="22">
        <f>M270</f>
        <v>8.1950231481481475E-3</v>
      </c>
      <c r="V270" s="23">
        <f>(Q270-M270)</f>
        <v>8.0497685185185359E-4</v>
      </c>
      <c r="W270" s="24">
        <f>(O270-Q270)</f>
        <v>8.1672453703703699E-3</v>
      </c>
      <c r="X270" s="25">
        <f>(S270-O270)</f>
        <v>4.6238425925925961E-4</v>
      </c>
      <c r="Y270" s="26">
        <f>T270-SUM(U270:X270)</f>
        <v>4.6041666666666696E-3</v>
      </c>
      <c r="Z270" s="27">
        <f>SUM(T268:T270)</f>
        <v>7.0324074074074094E-2</v>
      </c>
      <c r="AA270" s="28">
        <f>AA268</f>
        <v>5.6504629629629627E-2</v>
      </c>
      <c r="AB270" s="29">
        <v>11</v>
      </c>
      <c r="AC270" s="71"/>
    </row>
    <row r="271" spans="1:29" x14ac:dyDescent="0.25">
      <c r="A271" s="15" t="s">
        <v>448</v>
      </c>
      <c r="B271" s="15" t="s">
        <v>373</v>
      </c>
      <c r="C271" s="15">
        <v>8381</v>
      </c>
      <c r="D271" s="16" t="s">
        <v>374</v>
      </c>
      <c r="E271" s="15" t="s">
        <v>453</v>
      </c>
      <c r="F271" s="15" t="s">
        <v>454</v>
      </c>
      <c r="G271" s="17" t="s">
        <v>169</v>
      </c>
      <c r="H271" s="17" t="str">
        <f>I271</f>
        <v>M</v>
      </c>
      <c r="I271" s="17" t="s">
        <v>170</v>
      </c>
      <c r="J271" s="18" t="s">
        <v>450</v>
      </c>
      <c r="K271" s="17">
        <v>120000</v>
      </c>
      <c r="L271" s="17">
        <v>756300</v>
      </c>
      <c r="M271" s="19">
        <f>((L271-K271)/60000)/1440</f>
        <v>7.3645833333333332E-3</v>
      </c>
      <c r="N271" s="17">
        <v>1413000</v>
      </c>
      <c r="O271" s="20">
        <f>(N271-K271)/60000/1440</f>
        <v>1.4965277777777779E-2</v>
      </c>
      <c r="P271" s="17">
        <v>794050</v>
      </c>
      <c r="Q271" s="19">
        <f>(P271-K271)/60000/1440</f>
        <v>7.8015046296296296E-3</v>
      </c>
      <c r="R271" s="17">
        <v>1448000</v>
      </c>
      <c r="S271" s="20">
        <f>(R271-K271)/60000/1440</f>
        <v>1.5370370370370369E-2</v>
      </c>
      <c r="T271" s="21">
        <f>VLOOKUP(C271,[1]Xips_FCTRI!$B$2:$K$274,10,FALSE)</f>
        <v>1.9224537037036998E-2</v>
      </c>
      <c r="U271" s="22">
        <f>M271</f>
        <v>7.3645833333333332E-3</v>
      </c>
      <c r="V271" s="23">
        <f>(Q271-M271)</f>
        <v>4.3692129629629636E-4</v>
      </c>
      <c r="W271" s="24">
        <f>(O271-Q271)</f>
        <v>7.1637731481481491E-3</v>
      </c>
      <c r="X271" s="25">
        <f>(S271-O271)</f>
        <v>4.0509259259259058E-4</v>
      </c>
      <c r="Y271" s="26">
        <f>T271-SUM(U271:X271)</f>
        <v>3.854166666666629E-3</v>
      </c>
      <c r="Z271" s="27">
        <f>SUM(T269:T271)</f>
        <v>6.48726851851852E-2</v>
      </c>
      <c r="AA271" s="28">
        <f>AA269</f>
        <v>5.6504629629629627E-2</v>
      </c>
      <c r="AB271" s="29">
        <v>4</v>
      </c>
      <c r="AC271" s="71"/>
    </row>
    <row r="272" spans="1:29" x14ac:dyDescent="0.25">
      <c r="A272" s="15" t="s">
        <v>192</v>
      </c>
      <c r="B272" s="15" t="s">
        <v>28</v>
      </c>
      <c r="C272" s="15">
        <v>971</v>
      </c>
      <c r="D272" s="16" t="s">
        <v>166</v>
      </c>
      <c r="E272" s="15" t="s">
        <v>198</v>
      </c>
      <c r="F272" s="15" t="s">
        <v>199</v>
      </c>
      <c r="G272" s="17" t="s">
        <v>169</v>
      </c>
      <c r="H272" s="17" t="str">
        <f>I272</f>
        <v>M</v>
      </c>
      <c r="I272" s="17" t="s">
        <v>170</v>
      </c>
      <c r="J272" s="18" t="s">
        <v>195</v>
      </c>
      <c r="K272" s="17">
        <v>0</v>
      </c>
      <c r="L272" s="17">
        <v>522500</v>
      </c>
      <c r="M272" s="19">
        <f>((L272-K272)/60000)/1440</f>
        <v>6.0474537037037042E-3</v>
      </c>
      <c r="N272" s="17">
        <v>1144450</v>
      </c>
      <c r="O272" s="20">
        <f>(N272-K272)/60000/1440</f>
        <v>1.3245949074074075E-2</v>
      </c>
      <c r="P272" s="17">
        <v>555750</v>
      </c>
      <c r="Q272" s="19">
        <f>(P272-K272)/60000/1440</f>
        <v>6.432291666666666E-3</v>
      </c>
      <c r="R272" s="17">
        <v>1174700</v>
      </c>
      <c r="S272" s="20">
        <f>(R272-K272)/60000/1440</f>
        <v>1.3596064814814814E-2</v>
      </c>
      <c r="T272" s="21">
        <f>VLOOKUP(C272,[1]Xips_FCTRI!$B$2:$K$274,10,FALSE)</f>
        <v>1.72800925925926E-2</v>
      </c>
      <c r="U272" s="22">
        <f>M272</f>
        <v>6.0474537037037042E-3</v>
      </c>
      <c r="V272" s="23">
        <f>(Q272-M272)</f>
        <v>3.8483796296296183E-4</v>
      </c>
      <c r="W272" s="24">
        <f>(O272-Q272)</f>
        <v>6.8136574074074089E-3</v>
      </c>
      <c r="X272" s="25">
        <f>(S272-O272)</f>
        <v>3.5011574074073938E-4</v>
      </c>
      <c r="Y272" s="26">
        <f>T272-SUM(U272:X272)</f>
        <v>3.6840277777777861E-3</v>
      </c>
      <c r="Z272" s="27">
        <f>SUM(T270:T272)</f>
        <v>5.8738425925925902E-2</v>
      </c>
      <c r="AA272" s="28">
        <f>AA270</f>
        <v>5.6504629629629627E-2</v>
      </c>
      <c r="AB272" s="29">
        <v>4</v>
      </c>
      <c r="AC272" s="71"/>
    </row>
    <row r="273" spans="1:29" x14ac:dyDescent="0.25">
      <c r="A273" s="15" t="s">
        <v>220</v>
      </c>
      <c r="B273" s="15" t="s">
        <v>28</v>
      </c>
      <c r="C273" s="15">
        <v>4714</v>
      </c>
      <c r="D273" s="16" t="s">
        <v>166</v>
      </c>
      <c r="E273" s="15" t="s">
        <v>224</v>
      </c>
      <c r="F273" s="15" t="s">
        <v>225</v>
      </c>
      <c r="G273" s="17" t="s">
        <v>226</v>
      </c>
      <c r="H273" s="17" t="str">
        <f>I273</f>
        <v>M</v>
      </c>
      <c r="I273" s="17" t="s">
        <v>170</v>
      </c>
      <c r="J273" s="18" t="s">
        <v>223</v>
      </c>
      <c r="K273" s="17">
        <v>0</v>
      </c>
      <c r="L273" s="17">
        <v>2134100</v>
      </c>
      <c r="M273" s="19">
        <f>((L273-K273)/60000)/1440</f>
        <v>2.4700231481481483E-2</v>
      </c>
      <c r="N273" s="17">
        <v>2798300</v>
      </c>
      <c r="O273" s="20">
        <f>(N273-K273)/60000/1440</f>
        <v>3.2387731481481483E-2</v>
      </c>
      <c r="P273" s="17">
        <v>2174550</v>
      </c>
      <c r="Q273" s="19">
        <f>(P273-K273)/60000/1440</f>
        <v>2.5168402777777779E-2</v>
      </c>
      <c r="R273" s="17">
        <v>2831850</v>
      </c>
      <c r="S273" s="20">
        <f>(R273-K273)/60000/1440</f>
        <v>3.2776041666666665E-2</v>
      </c>
      <c r="T273" s="21">
        <f>VLOOKUP(C273,[1]Xips_FCTRI!$B$2:$K$274,10,FALSE)</f>
        <v>1.86921296296296E-2</v>
      </c>
      <c r="U273" s="22">
        <f>M273-T274</f>
        <v>4.2256944444444833E-3</v>
      </c>
      <c r="V273" s="23">
        <f>(Q273-M273)</f>
        <v>4.6817129629629639E-4</v>
      </c>
      <c r="W273" s="24">
        <f>(O273-Q273)</f>
        <v>7.2193287037037035E-3</v>
      </c>
      <c r="X273" s="25">
        <f>(S273-O273)</f>
        <v>3.8831018518518251E-4</v>
      </c>
      <c r="Y273" s="26">
        <f>T273-SUM(U273:X273)</f>
        <v>6.3906249999999346E-3</v>
      </c>
      <c r="Z273" s="27">
        <f>SUM(T272:T274)</f>
        <v>5.6446759259259197E-2</v>
      </c>
      <c r="AA273" s="28">
        <f>AA272</f>
        <v>5.6504629629629627E-2</v>
      </c>
      <c r="AB273" s="29">
        <v>9</v>
      </c>
      <c r="AC273" s="71"/>
    </row>
    <row r="274" spans="1:29" x14ac:dyDescent="0.25">
      <c r="A274" s="15" t="s">
        <v>448</v>
      </c>
      <c r="B274" s="15" t="s">
        <v>373</v>
      </c>
      <c r="C274" s="15">
        <v>8284</v>
      </c>
      <c r="D274" s="16" t="s">
        <v>374</v>
      </c>
      <c r="E274" s="15" t="s">
        <v>451</v>
      </c>
      <c r="F274" s="15" t="s">
        <v>452</v>
      </c>
      <c r="G274" s="17" t="s">
        <v>169</v>
      </c>
      <c r="H274" s="17" t="str">
        <f>I274</f>
        <v>M</v>
      </c>
      <c r="I274" s="17" t="s">
        <v>170</v>
      </c>
      <c r="J274" s="18" t="s">
        <v>450</v>
      </c>
      <c r="K274" s="17">
        <v>120000</v>
      </c>
      <c r="L274" s="17">
        <v>2444050</v>
      </c>
      <c r="M274" s="19">
        <f>((L274-K274)/60000)/1440</f>
        <v>2.6898726851851851E-2</v>
      </c>
      <c r="N274" s="17">
        <v>3146650</v>
      </c>
      <c r="O274" s="20">
        <f>(N274-K274)/60000/1440</f>
        <v>3.5030671296296299E-2</v>
      </c>
      <c r="P274" s="17">
        <v>2493800</v>
      </c>
      <c r="Q274" s="19">
        <f>(P274-K274)/60000/1440</f>
        <v>2.7474537037037037E-2</v>
      </c>
      <c r="R274" s="17">
        <v>3204050</v>
      </c>
      <c r="S274" s="20">
        <f>(R274-K274)/60000/1440</f>
        <v>3.5695023148148146E-2</v>
      </c>
      <c r="T274" s="21">
        <f>VLOOKUP(C274,[1]Xips_FCTRI!$B$2:$K$274,10,FALSE)</f>
        <v>2.0474537037036999E-2</v>
      </c>
      <c r="U274" s="22">
        <f>M274-T275</f>
        <v>1.9103009259259507E-3</v>
      </c>
      <c r="V274" s="23">
        <f>(Q274-M274)</f>
        <v>5.7581018518518615E-4</v>
      </c>
      <c r="W274" s="24">
        <f>(O274-Q274)</f>
        <v>7.5561342592592624E-3</v>
      </c>
      <c r="X274" s="25">
        <f>(S274-O274)</f>
        <v>6.6435185185184653E-4</v>
      </c>
      <c r="Y274" s="26">
        <f>T274-SUM(U274:X274)</f>
        <v>9.7679398148147537E-3</v>
      </c>
      <c r="Z274" s="27">
        <f>SUM(T273:T275)</f>
        <v>6.41550925925925E-2</v>
      </c>
      <c r="AA274" s="28">
        <f>AA273</f>
        <v>5.6504629629629627E-2</v>
      </c>
      <c r="AB274" s="29">
        <v>4</v>
      </c>
      <c r="AC274" s="71"/>
    </row>
    <row r="275" spans="1:29" x14ac:dyDescent="0.25">
      <c r="A275" s="15" t="s">
        <v>587</v>
      </c>
      <c r="B275" s="15" t="s">
        <v>373</v>
      </c>
      <c r="C275" s="15">
        <v>7047</v>
      </c>
      <c r="D275" s="16" t="s">
        <v>374</v>
      </c>
      <c r="E275" s="15" t="s">
        <v>591</v>
      </c>
      <c r="F275" s="15" t="s">
        <v>592</v>
      </c>
      <c r="G275" s="17" t="s">
        <v>169</v>
      </c>
      <c r="H275" s="17" t="str">
        <f>I275</f>
        <v>M</v>
      </c>
      <c r="I275" s="17" t="s">
        <v>170</v>
      </c>
      <c r="J275" s="18" t="s">
        <v>589</v>
      </c>
      <c r="K275" s="17">
        <v>120000</v>
      </c>
      <c r="L275" s="17">
        <v>937250</v>
      </c>
      <c r="M275" s="19">
        <f>((L275-K275)/60000)/1440</f>
        <v>9.4589120370370365E-3</v>
      </c>
      <c r="N275" s="17">
        <v>1745250</v>
      </c>
      <c r="O275" s="20">
        <f>(N275-K275)/60000/1440</f>
        <v>1.8810763888888887E-2</v>
      </c>
      <c r="P275" s="17">
        <v>1018750</v>
      </c>
      <c r="Q275" s="19">
        <f>(P275-K275)/60000/1440</f>
        <v>1.0402199074074074E-2</v>
      </c>
      <c r="R275" s="17">
        <v>1825450</v>
      </c>
      <c r="S275" s="20">
        <f>(R275-K275)/60000/1440</f>
        <v>1.9739004629629631E-2</v>
      </c>
      <c r="T275" s="21">
        <f>VLOOKUP(C275,[1]Xips_FCTRI!$B$2:$K$274,10,FALSE)</f>
        <v>2.49884259259259E-2</v>
      </c>
      <c r="U275" s="22">
        <f>M275</f>
        <v>9.4589120370370365E-3</v>
      </c>
      <c r="V275" s="23">
        <f>(Q275-M275)</f>
        <v>9.4328703703703762E-4</v>
      </c>
      <c r="W275" s="24">
        <f>(O275-Q275)</f>
        <v>8.4085648148148132E-3</v>
      </c>
      <c r="X275" s="25">
        <f>(S275-O275)</f>
        <v>9.2824074074074336E-4</v>
      </c>
      <c r="Y275" s="26">
        <f>T275-SUM(U275:X275)</f>
        <v>5.2494212962962694E-3</v>
      </c>
      <c r="Z275" s="27">
        <f>SUM(T273:T275)</f>
        <v>6.41550925925925E-2</v>
      </c>
      <c r="AA275" s="28">
        <f>AA273</f>
        <v>5.6504629629629627E-2</v>
      </c>
      <c r="AB275" s="29">
        <v>27</v>
      </c>
      <c r="AC275" s="71"/>
    </row>
    <row r="276" spans="1:29" x14ac:dyDescent="0.25">
      <c r="A276" s="15" t="s">
        <v>27</v>
      </c>
      <c r="B276" s="15" t="s">
        <v>28</v>
      </c>
      <c r="C276" s="15">
        <v>985</v>
      </c>
      <c r="D276" s="16" t="s">
        <v>166</v>
      </c>
      <c r="E276" s="15" t="s">
        <v>173</v>
      </c>
      <c r="F276" s="15" t="s">
        <v>174</v>
      </c>
      <c r="G276" s="17" t="s">
        <v>175</v>
      </c>
      <c r="H276" s="17" t="str">
        <f>I276</f>
        <v>M</v>
      </c>
      <c r="I276" s="17" t="s">
        <v>170</v>
      </c>
      <c r="J276" s="18" t="s">
        <v>34</v>
      </c>
      <c r="K276" s="17">
        <v>0</v>
      </c>
      <c r="L276" s="17">
        <v>724750</v>
      </c>
      <c r="M276" s="19">
        <f>((L276-K276)/60000)/1440</f>
        <v>8.3883101851851861E-3</v>
      </c>
      <c r="N276" s="17">
        <v>1392600</v>
      </c>
      <c r="O276" s="20">
        <f>(N276-K276)/60000/1440</f>
        <v>1.6118055555555556E-2</v>
      </c>
      <c r="P276" s="17">
        <v>763050</v>
      </c>
      <c r="Q276" s="19">
        <f>(P276-K276)/60000/1440</f>
        <v>8.8315972222222216E-3</v>
      </c>
      <c r="R276" s="17">
        <v>1426000</v>
      </c>
      <c r="S276" s="20">
        <f>(R276-K276)/60000/1440</f>
        <v>1.650462962962963E-2</v>
      </c>
      <c r="T276" s="21">
        <f>VLOOKUP(C276,[1]Xips_FCTRI!$B$2:$K$274,10,FALSE)</f>
        <v>2.0115740740740701E-2</v>
      </c>
      <c r="U276" s="22">
        <f>M276</f>
        <v>8.3883101851851861E-3</v>
      </c>
      <c r="V276" s="23">
        <f>(Q276-M276)</f>
        <v>4.4328703703703544E-4</v>
      </c>
      <c r="W276" s="24">
        <f>(O276-Q276)</f>
        <v>7.286458333333334E-3</v>
      </c>
      <c r="X276" s="25">
        <f>(S276-O276)</f>
        <v>3.865740740740739E-4</v>
      </c>
      <c r="Y276" s="26">
        <f>T276-SUM(U276:X276)</f>
        <v>3.6111111111110719E-3</v>
      </c>
      <c r="Z276" s="27">
        <f>SUM(T274:T276)</f>
        <v>6.5578703703703597E-2</v>
      </c>
      <c r="AA276" s="28">
        <f>AA274</f>
        <v>5.6504629629629627E-2</v>
      </c>
      <c r="AB276" s="29">
        <v>1</v>
      </c>
      <c r="AC276" s="71"/>
    </row>
    <row r="277" spans="1:29" x14ac:dyDescent="0.25">
      <c r="A277" s="15" t="s">
        <v>485</v>
      </c>
      <c r="B277" s="15" t="s">
        <v>373</v>
      </c>
      <c r="C277" s="15">
        <v>8409</v>
      </c>
      <c r="D277" s="16" t="s">
        <v>374</v>
      </c>
      <c r="E277" s="15" t="s">
        <v>176</v>
      </c>
      <c r="F277" s="15" t="s">
        <v>490</v>
      </c>
      <c r="G277" s="17" t="s">
        <v>169</v>
      </c>
      <c r="H277" s="17" t="str">
        <f>I277</f>
        <v>M</v>
      </c>
      <c r="I277" s="17" t="s">
        <v>170</v>
      </c>
      <c r="J277" s="18" t="s">
        <v>488</v>
      </c>
      <c r="K277" s="17">
        <v>120000</v>
      </c>
      <c r="L277" s="17">
        <v>805450</v>
      </c>
      <c r="M277" s="19">
        <f>((L277-K277)/60000)/1440</f>
        <v>7.9334490740740737E-3</v>
      </c>
      <c r="N277" s="17">
        <v>1494650</v>
      </c>
      <c r="O277" s="20">
        <f>(N277-K277)/60000/1440</f>
        <v>1.5910300925925925E-2</v>
      </c>
      <c r="P277" s="17">
        <v>852150</v>
      </c>
      <c r="Q277" s="19">
        <f>(P277-K277)/60000/1440</f>
        <v>8.4739583333333333E-3</v>
      </c>
      <c r="R277" s="17">
        <v>1534200</v>
      </c>
      <c r="S277" s="20">
        <f>(R277-K277)/60000/1440</f>
        <v>1.6368055555555556E-2</v>
      </c>
      <c r="T277" s="21">
        <f>VLOOKUP(C277,[1]Xips_FCTRI!$B$2:$K$274,10,FALSE)</f>
        <v>2.0694444444444401E-2</v>
      </c>
      <c r="U277" s="22">
        <f>M277</f>
        <v>7.9334490740740737E-3</v>
      </c>
      <c r="V277" s="23">
        <f>(Q277-M277)</f>
        <v>5.4050925925925968E-4</v>
      </c>
      <c r="W277" s="24">
        <f>(O277-Q277)</f>
        <v>7.4363425925925916E-3</v>
      </c>
      <c r="X277" s="25">
        <f>(S277-O277)</f>
        <v>4.5775462962963087E-4</v>
      </c>
      <c r="Y277" s="26">
        <f>T277-SUM(U277:X277)</f>
        <v>4.3263888888888449E-3</v>
      </c>
      <c r="Z277" s="27">
        <f>SUM(T275:T277)</f>
        <v>6.5798611111111002E-2</v>
      </c>
      <c r="AA277" s="28">
        <f>AA275</f>
        <v>5.6504629629629627E-2</v>
      </c>
      <c r="AB277" s="29">
        <v>10</v>
      </c>
      <c r="AC277" s="71"/>
    </row>
    <row r="278" spans="1:29" x14ac:dyDescent="0.25">
      <c r="A278" s="15" t="s">
        <v>124</v>
      </c>
      <c r="B278" s="15" t="s">
        <v>28</v>
      </c>
      <c r="C278" s="15">
        <v>5233</v>
      </c>
      <c r="D278" s="16" t="s">
        <v>166</v>
      </c>
      <c r="E278" s="15" t="s">
        <v>176</v>
      </c>
      <c r="F278" s="15" t="s">
        <v>216</v>
      </c>
      <c r="G278" s="17" t="s">
        <v>175</v>
      </c>
      <c r="H278" s="17" t="str">
        <f>I278</f>
        <v>M</v>
      </c>
      <c r="I278" s="17" t="s">
        <v>170</v>
      </c>
      <c r="J278" s="18" t="s">
        <v>127</v>
      </c>
      <c r="K278" s="17">
        <v>0</v>
      </c>
      <c r="L278" s="17">
        <v>3749900</v>
      </c>
      <c r="M278" s="19">
        <f>((L278-K278)/60000)/1440</f>
        <v>4.3401620370370368E-2</v>
      </c>
      <c r="N278" s="17">
        <v>4404900</v>
      </c>
      <c r="O278" s="20">
        <f>(N278-K278)/60000/1440</f>
        <v>5.098263888888889E-2</v>
      </c>
      <c r="P278" s="17">
        <v>3785850</v>
      </c>
      <c r="Q278" s="19">
        <f>(P278-K278)/60000/1440</f>
        <v>4.381770833333333E-2</v>
      </c>
      <c r="R278" s="17">
        <v>4436200</v>
      </c>
      <c r="S278" s="20">
        <f>(R278-K278)/60000/1440</f>
        <v>5.1344907407407409E-2</v>
      </c>
      <c r="T278" s="21">
        <f>VLOOKUP(C278,[1]Xips_FCTRI!$B$2:$K$274,10,FALSE)</f>
        <v>1.8541666666666699E-2</v>
      </c>
      <c r="U278" s="22">
        <f>M278-T279-T280</f>
        <v>3.3564814814767557E-5</v>
      </c>
      <c r="V278" s="23">
        <f>(Q278-M278)</f>
        <v>4.1608796296296185E-4</v>
      </c>
      <c r="W278" s="24">
        <f>(O278-Q278)</f>
        <v>7.1649305555555598E-3</v>
      </c>
      <c r="X278" s="25">
        <f>(S278-O278)</f>
        <v>3.6226851851851871E-4</v>
      </c>
      <c r="Y278" s="26">
        <f>T278-SUM(U278:X278)</f>
        <v>1.0564814814814891E-2</v>
      </c>
      <c r="Z278" s="27">
        <f>SUM(T278:T280)</f>
        <v>6.1909722222222296E-2</v>
      </c>
      <c r="AA278" s="30">
        <v>5.5150462962962964E-2</v>
      </c>
      <c r="AB278" s="29">
        <v>8</v>
      </c>
      <c r="AC278" s="71"/>
    </row>
    <row r="279" spans="1:29" x14ac:dyDescent="0.25">
      <c r="A279" s="15" t="s">
        <v>124</v>
      </c>
      <c r="B279" s="15" t="s">
        <v>28</v>
      </c>
      <c r="C279" s="15">
        <v>4609</v>
      </c>
      <c r="D279" s="16" t="s">
        <v>29</v>
      </c>
      <c r="E279" s="15" t="s">
        <v>125</v>
      </c>
      <c r="F279" s="15" t="s">
        <v>128</v>
      </c>
      <c r="G279" s="17" t="s">
        <v>45</v>
      </c>
      <c r="H279" s="17" t="str">
        <f>I279</f>
        <v>F</v>
      </c>
      <c r="I279" s="17" t="s">
        <v>33</v>
      </c>
      <c r="J279" s="18" t="s">
        <v>127</v>
      </c>
      <c r="K279" s="17">
        <v>60000</v>
      </c>
      <c r="L279" s="17">
        <v>2907800</v>
      </c>
      <c r="M279" s="19">
        <f>((L279-K279)/60000)/1440</f>
        <v>3.2960648148148149E-2</v>
      </c>
      <c r="N279" s="17">
        <v>3762000</v>
      </c>
      <c r="O279" s="20">
        <f>(N279-K279)/60000/1440</f>
        <v>4.2847222222222224E-2</v>
      </c>
      <c r="P279" s="17">
        <v>2960450</v>
      </c>
      <c r="Q279" s="19">
        <f>(P279-K279)/60000/1440</f>
        <v>3.3570023148148151E-2</v>
      </c>
      <c r="R279" s="17">
        <v>3834600</v>
      </c>
      <c r="S279" s="20">
        <f>(R279-K279)/60000/1440</f>
        <v>4.3687499999999997E-2</v>
      </c>
      <c r="T279" s="21">
        <f>VLOOKUP(C279,[1]Xips_FCTRI!$B$2:$K$274,10,FALSE)</f>
        <v>2.4305555555555601E-2</v>
      </c>
      <c r="U279" s="22">
        <f>M279-T280</f>
        <v>1.3898148148148149E-2</v>
      </c>
      <c r="V279" s="23">
        <f>(Q279-M279)</f>
        <v>6.0937500000000228E-4</v>
      </c>
      <c r="W279" s="24">
        <f>(O279-Q279)</f>
        <v>9.2771990740740731E-3</v>
      </c>
      <c r="X279" s="25">
        <f>(S279-O279)</f>
        <v>8.4027777777777313E-4</v>
      </c>
      <c r="Y279" s="26">
        <f>T279-SUM(U279:X279)</f>
        <v>-3.1944444444439654E-4</v>
      </c>
      <c r="Z279" s="27">
        <f>SUM(T278:T280)</f>
        <v>6.1909722222222296E-2</v>
      </c>
      <c r="AA279" s="28">
        <f>AA278</f>
        <v>5.5150462962962964E-2</v>
      </c>
      <c r="AB279" s="29">
        <v>13</v>
      </c>
      <c r="AC279" s="71"/>
    </row>
    <row r="280" spans="1:29" x14ac:dyDescent="0.25">
      <c r="A280" s="15" t="s">
        <v>634</v>
      </c>
      <c r="B280" s="15" t="s">
        <v>373</v>
      </c>
      <c r="C280" s="15">
        <v>8420</v>
      </c>
      <c r="D280" s="16" t="s">
        <v>374</v>
      </c>
      <c r="E280" s="15" t="s">
        <v>176</v>
      </c>
      <c r="F280" s="15" t="s">
        <v>638</v>
      </c>
      <c r="G280" s="17" t="s">
        <v>169</v>
      </c>
      <c r="H280" s="17" t="s">
        <v>602</v>
      </c>
      <c r="I280" s="17" t="s">
        <v>170</v>
      </c>
      <c r="J280" s="18" t="s">
        <v>636</v>
      </c>
      <c r="K280" s="17">
        <v>120000</v>
      </c>
      <c r="L280" s="17">
        <v>765300</v>
      </c>
      <c r="M280" s="19">
        <f>((L280-K280)/60000)/1440</f>
        <v>7.4687500000000006E-3</v>
      </c>
      <c r="N280" s="17">
        <v>1410400</v>
      </c>
      <c r="O280" s="20">
        <f>(N280-K280)/60000/1440</f>
        <v>1.4935185185185187E-2</v>
      </c>
      <c r="P280" s="17">
        <v>804750</v>
      </c>
      <c r="Q280" s="19">
        <f>(P280-K280)/60000/1440</f>
        <v>7.9253472222222225E-3</v>
      </c>
      <c r="R280" s="17">
        <v>1446300</v>
      </c>
      <c r="S280" s="20">
        <f>(R280-K280)/60000/1440</f>
        <v>1.5350694444444445E-2</v>
      </c>
      <c r="T280" s="21">
        <f>VLOOKUP(C280,[1]Xips_FCTRI!$B$2:$K$274,10,FALSE)</f>
        <v>1.90625E-2</v>
      </c>
      <c r="U280" s="22">
        <f>M280</f>
        <v>7.4687500000000006E-3</v>
      </c>
      <c r="V280" s="23">
        <f>(Q280-M280)</f>
        <v>4.5659722222222195E-4</v>
      </c>
      <c r="W280" s="24">
        <f>(O280-Q280)</f>
        <v>7.0098379629629642E-3</v>
      </c>
      <c r="X280" s="25">
        <f>(S280-O280)</f>
        <v>4.1550925925925783E-4</v>
      </c>
      <c r="Y280" s="26">
        <f>T280-SUM(U280:X280)</f>
        <v>3.711805555555555E-3</v>
      </c>
      <c r="Z280" s="27">
        <f>SUM(T278:T280)</f>
        <v>6.1909722222222296E-2</v>
      </c>
      <c r="AA280" s="28">
        <f>AA278</f>
        <v>5.5150462962962964E-2</v>
      </c>
      <c r="AB280" s="29">
        <v>6</v>
      </c>
      <c r="AC280" s="71"/>
    </row>
    <row r="281" spans="1:29" x14ac:dyDescent="0.25">
      <c r="A281" s="15" t="s">
        <v>111</v>
      </c>
      <c r="B281" s="15" t="s">
        <v>28</v>
      </c>
      <c r="C281" s="15">
        <v>5867</v>
      </c>
      <c r="D281" s="16" t="s">
        <v>166</v>
      </c>
      <c r="E281" s="15" t="s">
        <v>324</v>
      </c>
      <c r="F281" s="15" t="s">
        <v>115</v>
      </c>
      <c r="G281" s="17" t="s">
        <v>234</v>
      </c>
      <c r="H281" s="17" t="str">
        <f>I281</f>
        <v>M</v>
      </c>
      <c r="I281" s="17" t="s">
        <v>170</v>
      </c>
      <c r="J281" s="18" t="s">
        <v>113</v>
      </c>
      <c r="K281" s="17">
        <v>0</v>
      </c>
      <c r="L281" s="17">
        <v>4092450</v>
      </c>
      <c r="M281" s="19">
        <f>((L281-K281)/60000)/1440</f>
        <v>4.7366319444444444E-2</v>
      </c>
      <c r="N281" s="17">
        <v>4783750</v>
      </c>
      <c r="O281" s="20">
        <f>(N281-K281)/60000/1440</f>
        <v>5.5367476851851852E-2</v>
      </c>
      <c r="P281" s="17">
        <v>4143050</v>
      </c>
      <c r="Q281" s="19">
        <f>(P281-K281)/60000/1440</f>
        <v>4.7951967592592591E-2</v>
      </c>
      <c r="R281" s="17">
        <v>4837050</v>
      </c>
      <c r="S281" s="20">
        <f>(R281-K281)/60000/1440</f>
        <v>5.5984375000000003E-2</v>
      </c>
      <c r="T281" s="21">
        <f>VLOOKUP(C281,[1]Xips_FCTRI!$B$2:$K$274,10,FALSE)</f>
        <v>2.1643518518518499E-2</v>
      </c>
      <c r="U281" s="22">
        <f>M281-T282-T283</f>
        <v>7.0769675925926416E-3</v>
      </c>
      <c r="V281" s="23">
        <f>(Q281-M281)</f>
        <v>5.8564814814814764E-4</v>
      </c>
      <c r="W281" s="24">
        <f>(O281-Q281)</f>
        <v>7.4155092592592606E-3</v>
      </c>
      <c r="X281" s="25">
        <f>(S281-O281)</f>
        <v>6.1689814814815114E-4</v>
      </c>
      <c r="Y281" s="26">
        <f>T281-SUM(U281:X281)</f>
        <v>5.9484953703702985E-3</v>
      </c>
      <c r="Z281" s="27">
        <f>SUM(T281:T283)</f>
        <v>6.1932870370370298E-2</v>
      </c>
      <c r="AA281" s="30">
        <v>6.0648148148148145E-2</v>
      </c>
      <c r="AB281" s="29">
        <v>27</v>
      </c>
      <c r="AC281" s="71"/>
    </row>
    <row r="282" spans="1:29" x14ac:dyDescent="0.25">
      <c r="A282" s="15" t="s">
        <v>111</v>
      </c>
      <c r="B282" s="15" t="s">
        <v>28</v>
      </c>
      <c r="C282" s="15">
        <v>4664</v>
      </c>
      <c r="D282" s="16" t="s">
        <v>29</v>
      </c>
      <c r="E282" s="15" t="s">
        <v>114</v>
      </c>
      <c r="F282" s="15" t="s">
        <v>115</v>
      </c>
      <c r="G282" s="17" t="s">
        <v>55</v>
      </c>
      <c r="H282" s="17" t="str">
        <f>I282</f>
        <v>F</v>
      </c>
      <c r="I282" s="17" t="s">
        <v>33</v>
      </c>
      <c r="J282" s="18" t="s">
        <v>113</v>
      </c>
      <c r="K282" s="17">
        <v>60000</v>
      </c>
      <c r="L282" s="17">
        <v>2767400</v>
      </c>
      <c r="M282" s="19">
        <f>((L282-K282)/60000)/1440</f>
        <v>3.1335648148148147E-2</v>
      </c>
      <c r="N282" s="17">
        <v>3499300</v>
      </c>
      <c r="O282" s="20">
        <f>(N282-K282)/60000/1440</f>
        <v>3.980671296296296E-2</v>
      </c>
      <c r="P282" s="17">
        <v>2817300</v>
      </c>
      <c r="Q282" s="19">
        <f>(P282-K282)/60000/1440</f>
        <v>3.1913194444444445E-2</v>
      </c>
      <c r="R282" s="17">
        <v>3542000</v>
      </c>
      <c r="S282" s="20">
        <f>(R282-K282)/60000/1440</f>
        <v>4.0300925925925928E-2</v>
      </c>
      <c r="T282" s="21">
        <f>VLOOKUP(C282,[1]Xips_FCTRI!$B$2:$K$274,10,FALSE)</f>
        <v>2.2766203703703702E-2</v>
      </c>
      <c r="U282" s="22">
        <f>M282-T283</f>
        <v>1.3812500000000047E-2</v>
      </c>
      <c r="V282" s="23">
        <f>(Q282-M282)</f>
        <v>5.7754629629629822E-4</v>
      </c>
      <c r="W282" s="24">
        <f>(O282-Q282)</f>
        <v>7.893518518518515E-3</v>
      </c>
      <c r="X282" s="25">
        <f>(S282-O282)</f>
        <v>4.9421296296296713E-4</v>
      </c>
      <c r="Y282" s="26">
        <f>T282-SUM(U282:X282)</f>
        <v>-1.1574074074125612E-5</v>
      </c>
      <c r="Z282" s="27">
        <f>SUM(T281:T283)</f>
        <v>6.1932870370370298E-2</v>
      </c>
      <c r="AA282" s="28">
        <f>AA281</f>
        <v>6.0648148148148145E-2</v>
      </c>
      <c r="AB282" s="29">
        <v>11</v>
      </c>
      <c r="AC282" s="71"/>
    </row>
    <row r="283" spans="1:29" x14ac:dyDescent="0.25">
      <c r="A283" s="15" t="s">
        <v>252</v>
      </c>
      <c r="B283" s="15" t="s">
        <v>28</v>
      </c>
      <c r="C283" s="15">
        <v>4851</v>
      </c>
      <c r="D283" s="16" t="s">
        <v>166</v>
      </c>
      <c r="E283" s="15" t="s">
        <v>258</v>
      </c>
      <c r="F283" s="15" t="s">
        <v>259</v>
      </c>
      <c r="G283" s="17" t="s">
        <v>169</v>
      </c>
      <c r="H283" s="17" t="str">
        <f>I283</f>
        <v>M</v>
      </c>
      <c r="I283" s="17" t="s">
        <v>170</v>
      </c>
      <c r="J283" s="18" t="s">
        <v>255</v>
      </c>
      <c r="K283" s="17">
        <v>0</v>
      </c>
      <c r="L283" s="17">
        <v>519400</v>
      </c>
      <c r="M283" s="19">
        <f>((L283-K283)/60000)/1440</f>
        <v>6.0115740740740737E-3</v>
      </c>
      <c r="N283" s="17">
        <v>1175700</v>
      </c>
      <c r="O283" s="20">
        <f>(N283-K283)/60000/1440</f>
        <v>1.3607638888888888E-2</v>
      </c>
      <c r="P283" s="17">
        <v>568450</v>
      </c>
      <c r="Q283" s="19">
        <f>(P283-K283)/60000/1440</f>
        <v>6.5792824074074078E-3</v>
      </c>
      <c r="R283" s="17">
        <v>1207750</v>
      </c>
      <c r="S283" s="20">
        <f>(R283-K283)/60000/1440</f>
        <v>1.3978587962962963E-2</v>
      </c>
      <c r="T283" s="21">
        <f>VLOOKUP(C283,[1]Xips_FCTRI!$B$2:$K$274,10,FALSE)</f>
        <v>1.75231481481481E-2</v>
      </c>
      <c r="U283" s="22">
        <f>M283</f>
        <v>6.0115740740740737E-3</v>
      </c>
      <c r="V283" s="23">
        <f>(Q283-M283)</f>
        <v>5.6770833333333413E-4</v>
      </c>
      <c r="W283" s="24">
        <f>(O283-Q283)</f>
        <v>7.02835648148148E-3</v>
      </c>
      <c r="X283" s="25">
        <f>(S283-O283)</f>
        <v>3.7094907407407562E-4</v>
      </c>
      <c r="Y283" s="26">
        <f>T283-SUM(U283:X283)</f>
        <v>3.5445601851851367E-3</v>
      </c>
      <c r="Z283" s="27">
        <f>SUM(T281:T283)</f>
        <v>6.1932870370370298E-2</v>
      </c>
      <c r="AA283" s="28">
        <f>AA281</f>
        <v>6.0648148148148145E-2</v>
      </c>
      <c r="AB283" s="29">
        <v>14</v>
      </c>
      <c r="AC283" s="71"/>
    </row>
    <row r="284" spans="1:29" x14ac:dyDescent="0.25">
      <c r="A284" s="15" t="s">
        <v>353</v>
      </c>
      <c r="B284" s="15" t="s">
        <v>28</v>
      </c>
      <c r="C284" s="15">
        <v>4112</v>
      </c>
      <c r="D284" s="16" t="s">
        <v>166</v>
      </c>
      <c r="E284" s="15" t="s">
        <v>202</v>
      </c>
      <c r="F284" s="15" t="s">
        <v>354</v>
      </c>
      <c r="G284" s="17" t="s">
        <v>180</v>
      </c>
      <c r="H284" s="17" t="str">
        <f>I284</f>
        <v>M</v>
      </c>
      <c r="I284" s="17" t="s">
        <v>170</v>
      </c>
      <c r="J284" s="18" t="s">
        <v>355</v>
      </c>
      <c r="K284" s="17">
        <v>0</v>
      </c>
      <c r="L284" s="17">
        <v>4264300</v>
      </c>
      <c r="M284" s="19">
        <f>((L284-K284)/60000)/1440</f>
        <v>4.9355324074074079E-2</v>
      </c>
      <c r="N284" s="17">
        <v>4960000</v>
      </c>
      <c r="O284" s="20">
        <f>(N284-K284)/60000/1440</f>
        <v>5.7407407407407414E-2</v>
      </c>
      <c r="P284" s="17">
        <v>4314650</v>
      </c>
      <c r="Q284" s="19">
        <f>(P284-K284)/60000/1440</f>
        <v>4.9938078703703703E-2</v>
      </c>
      <c r="R284" s="17">
        <v>5009700</v>
      </c>
      <c r="S284" s="20">
        <f>(R284-K284)/60000/1440</f>
        <v>5.7982638888888889E-2</v>
      </c>
      <c r="T284" s="21">
        <f>VLOOKUP(C284,[1]Xips_FCTRI!$B$2:$K$274,10,FALSE)</f>
        <v>2.2013888888888899E-2</v>
      </c>
      <c r="U284" s="22">
        <f>M284-T285-T286</f>
        <v>9.5173611111110806E-3</v>
      </c>
      <c r="V284" s="23">
        <f>(Q284-M284)</f>
        <v>5.8275462962962404E-4</v>
      </c>
      <c r="W284" s="24">
        <f>(O284-Q284)</f>
        <v>7.4693287037037107E-3</v>
      </c>
      <c r="X284" s="25">
        <f>(S284-O284)</f>
        <v>5.7523148148147518E-4</v>
      </c>
      <c r="Y284" s="26">
        <f>T284-SUM(U284:X284)</f>
        <v>3.8692129629630083E-3</v>
      </c>
      <c r="Z284" s="27">
        <f>SUM(T284:T286)</f>
        <v>6.1851851851851901E-2</v>
      </c>
      <c r="AA284" s="30">
        <v>6.2766203703703713E-2</v>
      </c>
      <c r="AB284" s="29">
        <v>32</v>
      </c>
      <c r="AC284" s="71"/>
    </row>
    <row r="285" spans="1:29" x14ac:dyDescent="0.25">
      <c r="A285" s="15" t="s">
        <v>455</v>
      </c>
      <c r="B285" s="15" t="s">
        <v>373</v>
      </c>
      <c r="C285" s="15">
        <v>8474</v>
      </c>
      <c r="D285" s="16" t="s">
        <v>374</v>
      </c>
      <c r="E285" s="15" t="s">
        <v>456</v>
      </c>
      <c r="F285" s="15" t="s">
        <v>457</v>
      </c>
      <c r="G285" s="17" t="s">
        <v>169</v>
      </c>
      <c r="H285" s="17" t="str">
        <f>I285</f>
        <v>M</v>
      </c>
      <c r="I285" s="17" t="s">
        <v>170</v>
      </c>
      <c r="J285" s="18" t="s">
        <v>458</v>
      </c>
      <c r="K285" s="17">
        <v>120000</v>
      </c>
      <c r="L285" s="17">
        <v>4265800</v>
      </c>
      <c r="M285" s="19">
        <f>((L285-K285)/60000)/1440</f>
        <v>4.7983796296296295E-2</v>
      </c>
      <c r="N285" s="17">
        <v>4979750</v>
      </c>
      <c r="O285" s="20">
        <f>(N285-K285)/60000/1440</f>
        <v>5.6247106481481485E-2</v>
      </c>
      <c r="P285" s="17">
        <v>4312200</v>
      </c>
      <c r="Q285" s="19">
        <f>(P285-K285)/60000/1440</f>
        <v>4.8520833333333339E-2</v>
      </c>
      <c r="R285" s="17">
        <v>5021400</v>
      </c>
      <c r="S285" s="20">
        <f>(R285-K285)/60000/1440</f>
        <v>5.6729166666666664E-2</v>
      </c>
      <c r="T285" s="21">
        <f>VLOOKUP(C285,[1]Xips_FCTRI!$B$2:$K$274,10,FALSE)</f>
        <v>2.03703703703704E-2</v>
      </c>
      <c r="U285" s="22">
        <f>M285-T286-T287</f>
        <v>9.6736111111110981E-3</v>
      </c>
      <c r="V285" s="23">
        <f>(Q285-M285)</f>
        <v>5.370370370370442E-4</v>
      </c>
      <c r="W285" s="24">
        <f>(O285-Q285)</f>
        <v>7.7262731481481453E-3</v>
      </c>
      <c r="X285" s="25">
        <f>(S285-O285)</f>
        <v>4.8206018518517912E-4</v>
      </c>
      <c r="Y285" s="26">
        <f>T285-SUM(U285:X285)</f>
        <v>1.951388888888933E-3</v>
      </c>
      <c r="Z285" s="27">
        <f>SUM(T285:T287)</f>
        <v>5.8680555555555597E-2</v>
      </c>
      <c r="AA285" s="28">
        <v>6.0995370370370366E-2</v>
      </c>
      <c r="AB285" s="29">
        <v>5</v>
      </c>
      <c r="AC285" s="71"/>
    </row>
    <row r="286" spans="1:29" x14ac:dyDescent="0.25">
      <c r="A286" s="15" t="s">
        <v>606</v>
      </c>
      <c r="B286" s="15" t="s">
        <v>373</v>
      </c>
      <c r="C286" s="15">
        <v>8023</v>
      </c>
      <c r="D286" s="16" t="s">
        <v>374</v>
      </c>
      <c r="E286" s="15" t="s">
        <v>316</v>
      </c>
      <c r="F286" s="15" t="s">
        <v>612</v>
      </c>
      <c r="G286" s="17" t="s">
        <v>169</v>
      </c>
      <c r="H286" s="17" t="s">
        <v>602</v>
      </c>
      <c r="I286" s="17" t="s">
        <v>170</v>
      </c>
      <c r="J286" s="18" t="s">
        <v>609</v>
      </c>
      <c r="K286" s="17">
        <v>120000</v>
      </c>
      <c r="L286" s="17">
        <v>725100</v>
      </c>
      <c r="M286" s="19">
        <f>((L286-K286)/60000)/1440</f>
        <v>7.0034722222222226E-3</v>
      </c>
      <c r="N286" s="17">
        <v>1413850</v>
      </c>
      <c r="O286" s="20">
        <f>(N286-K286)/60000/1440</f>
        <v>1.497511574074074E-2</v>
      </c>
      <c r="P286" s="17">
        <v>764100</v>
      </c>
      <c r="Q286" s="19">
        <f>(P286-K286)/60000/1440</f>
        <v>7.4548611111111109E-3</v>
      </c>
      <c r="R286" s="17">
        <v>1448350</v>
      </c>
      <c r="S286" s="20">
        <f>(R286-K286)/60000/1440</f>
        <v>1.5374421296296297E-2</v>
      </c>
      <c r="T286" s="21">
        <f>VLOOKUP(C286,[1]Xips_FCTRI!$B$2:$K$274,10,FALSE)</f>
        <v>1.9467592592592599E-2</v>
      </c>
      <c r="U286" s="22">
        <f>M286</f>
        <v>7.0034722222222226E-3</v>
      </c>
      <c r="V286" s="23">
        <f>(Q286-M286)</f>
        <v>4.5138888888888833E-4</v>
      </c>
      <c r="W286" s="24">
        <f>(O286-Q286)</f>
        <v>7.5202546296296293E-3</v>
      </c>
      <c r="X286" s="25">
        <f>(S286-O286)</f>
        <v>3.9930555555555726E-4</v>
      </c>
      <c r="Y286" s="26">
        <f>T286-SUM(U286:X286)</f>
        <v>4.0931712962963013E-3</v>
      </c>
      <c r="Z286" s="27">
        <f>SUM(T284:T286)</f>
        <v>6.1851851851851901E-2</v>
      </c>
      <c r="AA286" s="28">
        <f>AA284</f>
        <v>6.2766203703703713E-2</v>
      </c>
      <c r="AB286" s="29">
        <v>2</v>
      </c>
      <c r="AC286" s="71"/>
    </row>
    <row r="287" spans="1:29" x14ac:dyDescent="0.25">
      <c r="A287" s="15" t="s">
        <v>220</v>
      </c>
      <c r="B287" s="15" t="s">
        <v>28</v>
      </c>
      <c r="C287" s="15">
        <v>2999</v>
      </c>
      <c r="D287" s="16" t="s">
        <v>166</v>
      </c>
      <c r="E287" s="15" t="s">
        <v>221</v>
      </c>
      <c r="F287" s="15" t="s">
        <v>222</v>
      </c>
      <c r="G287" s="17" t="s">
        <v>169</v>
      </c>
      <c r="H287" s="17" t="str">
        <f>I287</f>
        <v>M</v>
      </c>
      <c r="I287" s="17" t="s">
        <v>170</v>
      </c>
      <c r="J287" s="18" t="s">
        <v>223</v>
      </c>
      <c r="K287" s="17">
        <v>0</v>
      </c>
      <c r="L287" s="17">
        <v>3740900</v>
      </c>
      <c r="M287" s="19">
        <f>((L287-K287)/60000)/1440</f>
        <v>4.3297453703703706E-2</v>
      </c>
      <c r="N287" s="17">
        <v>4409000</v>
      </c>
      <c r="O287" s="20">
        <f>(N287-K287)/60000/1440</f>
        <v>5.1030092592592592E-2</v>
      </c>
      <c r="P287" s="17">
        <v>3782150</v>
      </c>
      <c r="Q287" s="19">
        <f>(P287-K287)/60000/1440</f>
        <v>4.377488425925926E-2</v>
      </c>
      <c r="R287" s="17">
        <v>4448250</v>
      </c>
      <c r="S287" s="20">
        <f>(R287-K287)/60000/1440</f>
        <v>5.1484374999999999E-2</v>
      </c>
      <c r="T287" s="21">
        <f>VLOOKUP(C287,[1]Xips_FCTRI!$B$2:$K$274,10,FALSE)</f>
        <v>1.8842592592592598E-2</v>
      </c>
      <c r="U287" s="22" t="e">
        <f>M287-T288-T289</f>
        <v>#N/A</v>
      </c>
      <c r="V287" s="23">
        <f>(Q287-M287)</f>
        <v>4.7743055555555386E-4</v>
      </c>
      <c r="W287" s="24">
        <f>(O287-Q287)</f>
        <v>7.2552083333333323E-3</v>
      </c>
      <c r="X287" s="25">
        <f>(S287-O287)</f>
        <v>4.5428240740740672E-4</v>
      </c>
      <c r="Y287" s="26" t="e">
        <f>T287-SUM(U287:X287)</f>
        <v>#N/A</v>
      </c>
      <c r="Z287" s="27" t="e">
        <f>SUM(T287:T289)</f>
        <v>#N/A</v>
      </c>
      <c r="AA287" s="30">
        <v>5.5185185185185191E-2</v>
      </c>
      <c r="AB287" s="29">
        <v>9</v>
      </c>
      <c r="AC287" s="71"/>
    </row>
    <row r="288" spans="1:29" x14ac:dyDescent="0.25">
      <c r="A288" s="15" t="s">
        <v>82</v>
      </c>
      <c r="B288" s="15" t="s">
        <v>28</v>
      </c>
      <c r="C288" s="15">
        <v>6123</v>
      </c>
      <c r="D288" s="16" t="s">
        <v>29</v>
      </c>
      <c r="E288" s="15" t="s">
        <v>88</v>
      </c>
      <c r="F288" s="15" t="s">
        <v>89</v>
      </c>
      <c r="G288" s="17" t="s">
        <v>45</v>
      </c>
      <c r="H288" s="17" t="str">
        <f>I288</f>
        <v>F</v>
      </c>
      <c r="I288" s="17" t="s">
        <v>33</v>
      </c>
      <c r="J288" s="18" t="s">
        <v>85</v>
      </c>
      <c r="K288" s="17">
        <v>60000</v>
      </c>
      <c r="L288" s="17">
        <v>690100</v>
      </c>
      <c r="M288" s="19">
        <f>((L288-K288)/60000)/1440</f>
        <v>7.292824074074074E-3</v>
      </c>
      <c r="N288" s="17">
        <v>1499550</v>
      </c>
      <c r="O288" s="20">
        <f>(N288-K288)/60000/1440</f>
        <v>1.6661458333333334E-2</v>
      </c>
      <c r="P288" s="17">
        <v>739750</v>
      </c>
      <c r="Q288" s="19">
        <f>(P288-K288)/60000/1440</f>
        <v>7.8674768518518529E-3</v>
      </c>
      <c r="R288" s="17">
        <v>1543750</v>
      </c>
      <c r="S288" s="20">
        <f>(R288-K288)/60000/1440</f>
        <v>1.7173032407407408E-2</v>
      </c>
      <c r="T288" s="21">
        <f>VLOOKUP(C288,[1]Xips_FCTRI!$B$2:$K$274,10,FALSE)</f>
        <v>2.1215277777777802E-2</v>
      </c>
      <c r="U288" s="22">
        <f>M288</f>
        <v>7.292824074074074E-3</v>
      </c>
      <c r="V288" s="23">
        <f>(Q288-M288)</f>
        <v>5.7465277777777896E-4</v>
      </c>
      <c r="W288" s="24">
        <f>(O288-Q288)</f>
        <v>8.7939814814814807E-3</v>
      </c>
      <c r="X288" s="25">
        <f>(S288-O288)</f>
        <v>5.1157407407407401E-4</v>
      </c>
      <c r="Y288" s="26">
        <f>T288-SUM(U288:X288)</f>
        <v>4.0422453703703939E-3</v>
      </c>
      <c r="Z288" s="27">
        <f>SUM(T286:T288)</f>
        <v>5.9525462962963002E-2</v>
      </c>
      <c r="AA288" s="28">
        <f>AA286</f>
        <v>6.2766203703703713E-2</v>
      </c>
      <c r="AB288" s="29">
        <v>7</v>
      </c>
      <c r="AC288" s="71"/>
    </row>
    <row r="289" spans="1:29" x14ac:dyDescent="0.25">
      <c r="A289" s="15" t="s">
        <v>368</v>
      </c>
      <c r="B289" s="15" t="s">
        <v>28</v>
      </c>
      <c r="C289" s="15">
        <v>5954</v>
      </c>
      <c r="D289" s="16" t="s">
        <v>166</v>
      </c>
      <c r="E289" s="15" t="s">
        <v>212</v>
      </c>
      <c r="F289" s="15" t="s">
        <v>369</v>
      </c>
      <c r="G289" s="17" t="s">
        <v>169</v>
      </c>
      <c r="H289" s="17" t="str">
        <f>I289</f>
        <v>M</v>
      </c>
      <c r="I289" s="17" t="s">
        <v>170</v>
      </c>
      <c r="J289" s="18" t="s">
        <v>370</v>
      </c>
      <c r="K289" s="17">
        <v>0</v>
      </c>
      <c r="L289" s="17">
        <v>2079400</v>
      </c>
      <c r="M289" s="19">
        <f>((L289-K289)/60000)/1440</f>
        <v>2.4067129629629629E-2</v>
      </c>
      <c r="N289" s="17">
        <v>2733050</v>
      </c>
      <c r="O289" s="20">
        <f>(N289-K289)/60000/1440</f>
        <v>3.1632523148148149E-2</v>
      </c>
      <c r="P289" s="17">
        <v>2124100</v>
      </c>
      <c r="Q289" s="19">
        <f>(P289-K289)/60000/1440</f>
        <v>2.458449074074074E-2</v>
      </c>
      <c r="R289" s="17">
        <v>2764700</v>
      </c>
      <c r="S289" s="20">
        <f>(R289-K289)/60000/1440</f>
        <v>3.1998842592592593E-2</v>
      </c>
      <c r="T289" s="21" t="e">
        <f>VLOOKUP(C289,[1]Xips_FCTRI!$B$2:$K$274,10,FALSE)</f>
        <v>#N/A</v>
      </c>
      <c r="U289" s="22"/>
      <c r="V289" s="23"/>
      <c r="W289" s="24"/>
      <c r="X289" s="25"/>
      <c r="Y289" s="26"/>
      <c r="Z289" s="27"/>
      <c r="AA289" s="28"/>
      <c r="AB289" s="29">
        <v>35</v>
      </c>
      <c r="AC289" s="71"/>
    </row>
    <row r="290" spans="1:29" x14ac:dyDescent="0.25">
      <c r="A290" s="15" t="s">
        <v>96</v>
      </c>
      <c r="B290" s="15" t="s">
        <v>28</v>
      </c>
      <c r="C290" s="15">
        <v>8534</v>
      </c>
      <c r="D290" s="16" t="s">
        <v>29</v>
      </c>
      <c r="E290" s="15" t="s">
        <v>97</v>
      </c>
      <c r="F290" s="15" t="s">
        <v>98</v>
      </c>
      <c r="G290" s="17" t="s">
        <v>45</v>
      </c>
      <c r="H290" s="17" t="str">
        <f>I290</f>
        <v>F</v>
      </c>
      <c r="I290" s="17" t="s">
        <v>33</v>
      </c>
      <c r="J290" s="18" t="s">
        <v>99</v>
      </c>
      <c r="K290" s="17">
        <v>60000</v>
      </c>
      <c r="L290" s="17">
        <v>4682650</v>
      </c>
      <c r="M290" s="19">
        <f>((L290-K290)/60000)/1440</f>
        <v>5.3502893518518523E-2</v>
      </c>
      <c r="N290" s="17">
        <v>5499150</v>
      </c>
      <c r="O290" s="20">
        <f>(N290-K290)/60000/1440</f>
        <v>6.2953124999999999E-2</v>
      </c>
      <c r="P290" s="17">
        <v>4748550</v>
      </c>
      <c r="Q290" s="19">
        <f>(P290-K290)/60000/1440</f>
        <v>5.4265624999999998E-2</v>
      </c>
      <c r="R290" s="17">
        <v>5554750</v>
      </c>
      <c r="S290" s="20">
        <f>(R290-K290)/60000/1440</f>
        <v>6.3596643518518514E-2</v>
      </c>
      <c r="T290" s="21">
        <f>VLOOKUP(C290,[1]Xips_FCTRI!$B$2:$K$274,10,FALSE)</f>
        <v>2.4166666666666701E-2</v>
      </c>
      <c r="U290" s="22">
        <f>M290-T291-T292</f>
        <v>1.4139467592592516E-2</v>
      </c>
      <c r="V290" s="23">
        <f>(Q290-M290)</f>
        <v>7.6273148148147535E-4</v>
      </c>
      <c r="W290" s="24">
        <f>(O290-Q290)</f>
        <v>8.6875000000000008E-3</v>
      </c>
      <c r="X290" s="25">
        <f>(S290-O290)</f>
        <v>6.4351851851851549E-4</v>
      </c>
      <c r="Y290" s="26">
        <f>T290-SUM(U290:X290)</f>
        <v>-6.6550925925806803E-5</v>
      </c>
      <c r="Z290" s="27">
        <f>SUM(T290:T292)</f>
        <v>6.3530092592592707E-2</v>
      </c>
      <c r="AA290" s="28">
        <v>6.8622685185185189E-2</v>
      </c>
      <c r="AB290" s="29">
        <v>9</v>
      </c>
      <c r="AC290" s="71"/>
    </row>
    <row r="291" spans="1:29" x14ac:dyDescent="0.25">
      <c r="A291" s="15" t="s">
        <v>144</v>
      </c>
      <c r="B291" s="15" t="s">
        <v>28</v>
      </c>
      <c r="C291" s="15">
        <v>3362</v>
      </c>
      <c r="D291" s="16" t="s">
        <v>166</v>
      </c>
      <c r="E291" s="15" t="s">
        <v>300</v>
      </c>
      <c r="F291" s="15" t="s">
        <v>301</v>
      </c>
      <c r="G291" s="17" t="s">
        <v>169</v>
      </c>
      <c r="H291" s="17" t="str">
        <f>I291</f>
        <v>M</v>
      </c>
      <c r="I291" s="17" t="s">
        <v>170</v>
      </c>
      <c r="J291" s="18" t="s">
        <v>147</v>
      </c>
      <c r="K291" s="17">
        <v>0</v>
      </c>
      <c r="L291" s="17">
        <v>559450</v>
      </c>
      <c r="M291" s="19">
        <f>((L291-K291)/60000)/1440</f>
        <v>6.4751157407407405E-3</v>
      </c>
      <c r="N291" s="17">
        <v>1232050</v>
      </c>
      <c r="O291" s="20">
        <f>(N291-K291)/60000/1440</f>
        <v>1.4259837962962964E-2</v>
      </c>
      <c r="P291" s="17">
        <v>595850</v>
      </c>
      <c r="Q291" s="19">
        <f>(P291-K291)/60000/1440</f>
        <v>6.8964120370370377E-3</v>
      </c>
      <c r="R291" s="17">
        <v>1265050</v>
      </c>
      <c r="S291" s="20">
        <f>(R291-K291)/60000/1440</f>
        <v>1.4641782407407409E-2</v>
      </c>
      <c r="T291" s="21">
        <f>VLOOKUP(C291,[1]Xips_FCTRI!$B$2:$K$274,10,FALSE)</f>
        <v>1.8495370370370402E-2</v>
      </c>
      <c r="U291" s="22">
        <f>M291</f>
        <v>6.4751157407407405E-3</v>
      </c>
      <c r="V291" s="23">
        <f>(Q291-M291)</f>
        <v>4.2129629629629722E-4</v>
      </c>
      <c r="W291" s="24">
        <f>(O291-Q291)</f>
        <v>7.363425925925926E-3</v>
      </c>
      <c r="X291" s="25">
        <f>(S291-O291)</f>
        <v>3.8194444444444517E-4</v>
      </c>
      <c r="Y291" s="26">
        <f>T291-SUM(U291:X291)</f>
        <v>3.8535879629629927E-3</v>
      </c>
      <c r="Z291" s="27" t="e">
        <f>SUM(T289:T291)</f>
        <v>#N/A</v>
      </c>
      <c r="AA291" s="28">
        <f>AA289</f>
        <v>0</v>
      </c>
      <c r="AB291" s="29">
        <v>22</v>
      </c>
      <c r="AC291" s="71"/>
    </row>
    <row r="292" spans="1:29" x14ac:dyDescent="0.25">
      <c r="A292" s="15" t="s">
        <v>473</v>
      </c>
      <c r="B292" s="15" t="s">
        <v>373</v>
      </c>
      <c r="C292" s="15">
        <v>8139</v>
      </c>
      <c r="D292" s="16" t="s">
        <v>374</v>
      </c>
      <c r="E292" s="15" t="s">
        <v>167</v>
      </c>
      <c r="F292" s="15" t="s">
        <v>477</v>
      </c>
      <c r="G292" s="17" t="s">
        <v>169</v>
      </c>
      <c r="H292" s="17" t="str">
        <f>I292</f>
        <v>M</v>
      </c>
      <c r="I292" s="17" t="s">
        <v>170</v>
      </c>
      <c r="J292" s="18" t="s">
        <v>476</v>
      </c>
      <c r="K292" s="17">
        <v>120000</v>
      </c>
      <c r="L292" s="17">
        <v>2622250</v>
      </c>
      <c r="M292" s="19">
        <f>((L292-K292)/60000)/1440</f>
        <v>2.8961226851851853E-2</v>
      </c>
      <c r="N292" s="17">
        <v>3309750</v>
      </c>
      <c r="O292" s="20">
        <f>(N292-K292)/60000/1440</f>
        <v>3.6918402777777776E-2</v>
      </c>
      <c r="P292" s="17">
        <v>2669150</v>
      </c>
      <c r="Q292" s="19">
        <f>(P292-K292)/60000/1440</f>
        <v>2.9504050925925927E-2</v>
      </c>
      <c r="R292" s="17">
        <v>3349850</v>
      </c>
      <c r="S292" s="20">
        <f>(R292-K292)/60000/1440</f>
        <v>3.7382523148148147E-2</v>
      </c>
      <c r="T292" s="21">
        <f>VLOOKUP(C292,[1]Xips_FCTRI!$B$2:$K$274,10,FALSE)</f>
        <v>2.0868055555555601E-2</v>
      </c>
      <c r="U292" s="22">
        <f>M292-T293</f>
        <v>8.8339120370370533E-3</v>
      </c>
      <c r="V292" s="23">
        <f>(Q292-M292)</f>
        <v>5.4282407407407404E-4</v>
      </c>
      <c r="W292" s="24">
        <f>(O292-Q292)</f>
        <v>7.4143518518518491E-3</v>
      </c>
      <c r="X292" s="25">
        <f>(S292-O292)</f>
        <v>4.6412037037037168E-4</v>
      </c>
      <c r="Y292" s="26">
        <f>T292-SUM(U292:X292)</f>
        <v>3.6128472222222534E-3</v>
      </c>
      <c r="Z292" s="27">
        <f>SUM(T291:T293)</f>
        <v>5.9490740740740802E-2</v>
      </c>
      <c r="AA292" s="28">
        <f>AA291</f>
        <v>0</v>
      </c>
      <c r="AB292" s="29">
        <v>8</v>
      </c>
      <c r="AC292" s="71"/>
    </row>
    <row r="293" spans="1:29" x14ac:dyDescent="0.25">
      <c r="A293" s="15" t="s">
        <v>49</v>
      </c>
      <c r="B293" s="15" t="s">
        <v>28</v>
      </c>
      <c r="C293" s="15">
        <v>47</v>
      </c>
      <c r="D293" s="16" t="s">
        <v>29</v>
      </c>
      <c r="E293" s="15" t="s">
        <v>56</v>
      </c>
      <c r="F293" s="15" t="s">
        <v>57</v>
      </c>
      <c r="G293" s="17" t="s">
        <v>45</v>
      </c>
      <c r="H293" s="17" t="str">
        <f>I293</f>
        <v>F</v>
      </c>
      <c r="I293" s="17" t="s">
        <v>33</v>
      </c>
      <c r="J293" s="18" t="s">
        <v>52</v>
      </c>
      <c r="K293" s="17">
        <v>60000</v>
      </c>
      <c r="L293" s="17">
        <v>668200</v>
      </c>
      <c r="M293" s="19">
        <f>((L293-K293)/60000)/1440</f>
        <v>7.0393518518518522E-3</v>
      </c>
      <c r="N293" s="17">
        <v>1397150</v>
      </c>
      <c r="O293" s="20">
        <f>(N293-K293)/60000/1440</f>
        <v>1.5476273148148147E-2</v>
      </c>
      <c r="P293" s="17">
        <v>709100</v>
      </c>
      <c r="Q293" s="19">
        <f>(P293-K293)/60000/1440</f>
        <v>7.5127314814814813E-3</v>
      </c>
      <c r="R293" s="17">
        <v>1437300</v>
      </c>
      <c r="S293" s="20">
        <f>(R293-K293)/60000/1440</f>
        <v>1.5940972222222221E-2</v>
      </c>
      <c r="T293" s="21">
        <f>VLOOKUP(C293,[1]Xips_FCTRI!$B$2:$K$274,10,FALSE)</f>
        <v>2.0127314814814799E-2</v>
      </c>
      <c r="U293" s="22">
        <f>M293</f>
        <v>7.0393518518518522E-3</v>
      </c>
      <c r="V293" s="23">
        <f>(Q293-M293)</f>
        <v>4.7337962962962915E-4</v>
      </c>
      <c r="W293" s="24">
        <f>(O293-Q293)</f>
        <v>7.9635416666666656E-3</v>
      </c>
      <c r="X293" s="25">
        <f>(S293-O293)</f>
        <v>4.6469907407407397E-4</v>
      </c>
      <c r="Y293" s="26">
        <f>T293-SUM(U293:X293)</f>
        <v>4.1863425925925783E-3</v>
      </c>
      <c r="Z293" s="27">
        <f>SUM(T291:T293)</f>
        <v>5.9490740740740802E-2</v>
      </c>
      <c r="AA293" s="28">
        <f>AA291</f>
        <v>0</v>
      </c>
      <c r="AB293" s="29">
        <v>3</v>
      </c>
      <c r="AC293" s="71"/>
    </row>
    <row r="294" spans="1:29" x14ac:dyDescent="0.25">
      <c r="A294" s="15" t="s">
        <v>455</v>
      </c>
      <c r="B294" s="15" t="s">
        <v>373</v>
      </c>
      <c r="C294" s="15">
        <v>8036</v>
      </c>
      <c r="D294" s="16" t="s">
        <v>374</v>
      </c>
      <c r="E294" s="15" t="s">
        <v>453</v>
      </c>
      <c r="F294" s="15" t="s">
        <v>459</v>
      </c>
      <c r="G294" s="17" t="s">
        <v>169</v>
      </c>
      <c r="H294" s="17" t="str">
        <f>I294</f>
        <v>M</v>
      </c>
      <c r="I294" s="17" t="s">
        <v>170</v>
      </c>
      <c r="J294" s="18" t="s">
        <v>458</v>
      </c>
      <c r="K294" s="17">
        <v>120000</v>
      </c>
      <c r="L294" s="17">
        <v>2523350</v>
      </c>
      <c r="M294" s="19">
        <f>((L294-K294)/60000)/1440</f>
        <v>2.7816550925925925E-2</v>
      </c>
      <c r="N294" s="17">
        <v>3253400</v>
      </c>
      <c r="O294" s="20">
        <f>(N294-K294)/60000/1440</f>
        <v>3.6266203703703703E-2</v>
      </c>
      <c r="P294" s="17">
        <v>2570150</v>
      </c>
      <c r="Q294" s="19">
        <f>(P294-K294)/60000/1440</f>
        <v>2.8358217592592591E-2</v>
      </c>
      <c r="R294" s="17">
        <v>3298100</v>
      </c>
      <c r="S294" s="20">
        <f>(R294-K294)/60000/1440</f>
        <v>3.6783564814814818E-2</v>
      </c>
      <c r="T294" s="21">
        <f>VLOOKUP(C294,[1]Xips_FCTRI!$B$2:$K$274,10,FALSE)</f>
        <v>2.05787037037037E-2</v>
      </c>
      <c r="U294" s="22">
        <f>M294-T295</f>
        <v>9.6452546296296252E-3</v>
      </c>
      <c r="V294" s="23">
        <f>(Q294-M294)</f>
        <v>5.4166666666666599E-4</v>
      </c>
      <c r="W294" s="24">
        <f>(O294-Q294)</f>
        <v>7.9079861111111122E-3</v>
      </c>
      <c r="X294" s="25">
        <f>(S294-O294)</f>
        <v>5.1736111111111427E-4</v>
      </c>
      <c r="Y294" s="26">
        <f>T294-SUM(U294:X294)</f>
        <v>1.9664351851851822E-3</v>
      </c>
      <c r="Z294" s="27">
        <f>SUM(T293:T295)</f>
        <v>5.8877314814814799E-2</v>
      </c>
      <c r="AA294" s="28">
        <f>AA293</f>
        <v>0</v>
      </c>
      <c r="AB294" s="29">
        <v>5</v>
      </c>
      <c r="AC294" s="71"/>
    </row>
    <row r="295" spans="1:29" x14ac:dyDescent="0.25">
      <c r="A295" s="15" t="s">
        <v>192</v>
      </c>
      <c r="B295" s="15" t="s">
        <v>28</v>
      </c>
      <c r="C295" s="15">
        <v>1588</v>
      </c>
      <c r="D295" s="16" t="s">
        <v>166</v>
      </c>
      <c r="E295" s="15" t="s">
        <v>193</v>
      </c>
      <c r="F295" s="15" t="s">
        <v>194</v>
      </c>
      <c r="G295" s="17" t="s">
        <v>169</v>
      </c>
      <c r="H295" s="17" t="str">
        <f>I295</f>
        <v>M</v>
      </c>
      <c r="I295" s="17" t="s">
        <v>170</v>
      </c>
      <c r="J295" s="18" t="s">
        <v>195</v>
      </c>
      <c r="K295" s="17">
        <v>0</v>
      </c>
      <c r="L295" s="17">
        <v>3685550</v>
      </c>
      <c r="M295" s="19">
        <f>((L295-K295)/60000)/1440</f>
        <v>4.2656828703703707E-2</v>
      </c>
      <c r="N295" s="17">
        <v>4312950</v>
      </c>
      <c r="O295" s="20">
        <f>(N295-K295)/60000/1440</f>
        <v>4.9918402777777773E-2</v>
      </c>
      <c r="P295" s="17">
        <v>3720800</v>
      </c>
      <c r="Q295" s="19">
        <f>(P295-K295)/60000/1440</f>
        <v>4.306481481481482E-2</v>
      </c>
      <c r="R295" s="17">
        <v>4342650</v>
      </c>
      <c r="S295" s="20">
        <f>(R295-K295)/60000/1440</f>
        <v>5.0262152777777777E-2</v>
      </c>
      <c r="T295" s="21">
        <f>VLOOKUP(C295,[1]Xips_FCTRI!$B$2:$K$274,10,FALSE)</f>
        <v>1.81712962962963E-2</v>
      </c>
      <c r="U295" s="22">
        <f>M295-T296-T297</f>
        <v>-1.660300925925895E-3</v>
      </c>
      <c r="V295" s="23">
        <f>(Q295-M295)</f>
        <v>4.0798611111111244E-4</v>
      </c>
      <c r="W295" s="24">
        <f>(O295-Q295)</f>
        <v>6.8535879629629537E-3</v>
      </c>
      <c r="X295" s="25">
        <f>(S295-O295)</f>
        <v>3.4375000000000377E-4</v>
      </c>
      <c r="Y295" s="26">
        <f>T295-SUM(U295:X295)</f>
        <v>1.2226273148148125E-2</v>
      </c>
      <c r="Z295" s="27">
        <f>SUM(T295:T297)</f>
        <v>6.2488425925925906E-2</v>
      </c>
      <c r="AA295" s="30">
        <v>5.4027777777777779E-2</v>
      </c>
      <c r="AB295" s="29">
        <v>4</v>
      </c>
      <c r="AC295" s="71"/>
    </row>
    <row r="296" spans="1:29" x14ac:dyDescent="0.25">
      <c r="A296" s="15" t="s">
        <v>66</v>
      </c>
      <c r="B296" s="15" t="s">
        <v>28</v>
      </c>
      <c r="C296" s="15">
        <v>65</v>
      </c>
      <c r="D296" s="16" t="s">
        <v>29</v>
      </c>
      <c r="E296" s="15" t="s">
        <v>72</v>
      </c>
      <c r="F296" s="15" t="s">
        <v>73</v>
      </c>
      <c r="G296" s="17" t="s">
        <v>45</v>
      </c>
      <c r="H296" s="17" t="str">
        <f>I296</f>
        <v>F</v>
      </c>
      <c r="I296" s="17" t="s">
        <v>33</v>
      </c>
      <c r="J296" s="18" t="s">
        <v>69</v>
      </c>
      <c r="K296" s="17">
        <v>60000</v>
      </c>
      <c r="L296" s="17">
        <v>728100</v>
      </c>
      <c r="M296" s="19">
        <f>((L296-K296)/60000)/1440</f>
        <v>7.7326388888888887E-3</v>
      </c>
      <c r="N296" s="17">
        <v>1416600</v>
      </c>
      <c r="O296" s="20">
        <f>(N296-K296)/60000/1440</f>
        <v>1.570138888888889E-2</v>
      </c>
      <c r="P296" s="17">
        <v>770900</v>
      </c>
      <c r="Q296" s="19">
        <f>(P296-K296)/60000/1440</f>
        <v>8.2280092592592596E-3</v>
      </c>
      <c r="R296" s="17">
        <v>1457950</v>
      </c>
      <c r="S296" s="20">
        <f>(R296-K296)/60000/1440</f>
        <v>1.6179976851851852E-2</v>
      </c>
      <c r="T296" s="21">
        <f>VLOOKUP(C296,[1]Xips_FCTRI!$B$2:$K$274,10,FALSE)</f>
        <v>2.0520833333333301E-2</v>
      </c>
      <c r="U296" s="22">
        <f>M296</f>
        <v>7.7326388888888887E-3</v>
      </c>
      <c r="V296" s="23">
        <f>(Q296-M296)</f>
        <v>4.9537037037037084E-4</v>
      </c>
      <c r="W296" s="24">
        <f>(O296-Q296)</f>
        <v>7.4733796296296302E-3</v>
      </c>
      <c r="X296" s="25">
        <f>(S296-O296)</f>
        <v>4.7858796296296191E-4</v>
      </c>
      <c r="Y296" s="26">
        <f>T296-SUM(U296:X296)</f>
        <v>4.340856481481449E-3</v>
      </c>
      <c r="Z296" s="27">
        <f>SUM(T294:T296)</f>
        <v>5.92708333333333E-2</v>
      </c>
      <c r="AA296" s="28">
        <f>AA294</f>
        <v>0</v>
      </c>
      <c r="AB296" s="29">
        <v>5</v>
      </c>
      <c r="AC296" s="71"/>
    </row>
    <row r="297" spans="1:29" x14ac:dyDescent="0.25">
      <c r="A297" s="15" t="s">
        <v>593</v>
      </c>
      <c r="B297" s="15" t="s">
        <v>373</v>
      </c>
      <c r="C297" s="15">
        <v>8513</v>
      </c>
      <c r="D297" s="16" t="s">
        <v>374</v>
      </c>
      <c r="E297" s="15" t="s">
        <v>224</v>
      </c>
      <c r="F297" s="15" t="s">
        <v>599</v>
      </c>
      <c r="G297" s="17" t="s">
        <v>169</v>
      </c>
      <c r="H297" s="17" t="str">
        <f>I297</f>
        <v>M</v>
      </c>
      <c r="I297" s="17" t="s">
        <v>170</v>
      </c>
      <c r="J297" s="18" t="s">
        <v>596</v>
      </c>
      <c r="K297" s="17">
        <v>120000</v>
      </c>
      <c r="L297" s="17">
        <v>877050</v>
      </c>
      <c r="M297" s="19">
        <f>((L297-K297)/60000)/1440</f>
        <v>8.7621527777777784E-3</v>
      </c>
      <c r="N297" s="17">
        <v>1709900</v>
      </c>
      <c r="O297" s="20">
        <f>(N297-K297)/60000/1440</f>
        <v>1.840162037037037E-2</v>
      </c>
      <c r="P297" s="17">
        <v>960650</v>
      </c>
      <c r="Q297" s="19">
        <f>(P297-K297)/60000/1440</f>
        <v>9.7297453703703712E-3</v>
      </c>
      <c r="R297" s="17">
        <v>1773150</v>
      </c>
      <c r="S297" s="20">
        <f>(R297-K297)/60000/1440</f>
        <v>1.9133680555555553E-2</v>
      </c>
      <c r="T297" s="21">
        <f>VLOOKUP(C297,[1]Xips_FCTRI!$B$2:$K$274,10,FALSE)</f>
        <v>2.3796296296296301E-2</v>
      </c>
      <c r="U297" s="22">
        <f>M297</f>
        <v>8.7621527777777784E-3</v>
      </c>
      <c r="V297" s="23">
        <f>(Q297-M297)</f>
        <v>9.6759259259259281E-4</v>
      </c>
      <c r="W297" s="24">
        <f>(O297-Q297)</f>
        <v>8.671874999999999E-3</v>
      </c>
      <c r="X297" s="25">
        <f>(S297-O297)</f>
        <v>7.3206018518518282E-4</v>
      </c>
      <c r="Y297" s="26">
        <f>T297-SUM(U297:X297)</f>
        <v>4.6626157407407484E-3</v>
      </c>
      <c r="Z297" s="27">
        <f>SUM(T295:T297)</f>
        <v>6.2488425925925906E-2</v>
      </c>
      <c r="AA297" s="28">
        <f>AA295</f>
        <v>5.4027777777777779E-2</v>
      </c>
      <c r="AB297" s="29">
        <v>28</v>
      </c>
      <c r="AC297" s="71"/>
    </row>
    <row r="298" spans="1:29" x14ac:dyDescent="0.25">
      <c r="A298" s="15" t="s">
        <v>152</v>
      </c>
      <c r="B298" s="15" t="s">
        <v>28</v>
      </c>
      <c r="C298" s="15">
        <v>3107</v>
      </c>
      <c r="D298" s="16" t="s">
        <v>29</v>
      </c>
      <c r="E298" s="15" t="s">
        <v>155</v>
      </c>
      <c r="F298" s="15" t="s">
        <v>156</v>
      </c>
      <c r="G298" s="17" t="s">
        <v>48</v>
      </c>
      <c r="H298" s="17" t="str">
        <f>I298</f>
        <v>F</v>
      </c>
      <c r="I298" s="17" t="s">
        <v>33</v>
      </c>
      <c r="J298" s="18" t="s">
        <v>154</v>
      </c>
      <c r="K298" s="17">
        <v>60000</v>
      </c>
      <c r="L298" s="17">
        <v>3126450</v>
      </c>
      <c r="M298" s="19">
        <f>((L298-K298)/60000)/1440</f>
        <v>3.5491319444444447E-2</v>
      </c>
      <c r="N298" s="17">
        <v>3939750</v>
      </c>
      <c r="O298" s="20">
        <f>(N298-K298)/60000/1440</f>
        <v>4.4904513888888886E-2</v>
      </c>
      <c r="P298" s="17">
        <v>3194100</v>
      </c>
      <c r="Q298" s="19">
        <f>(P298-K298)/60000/1440</f>
        <v>3.6274305555555553E-2</v>
      </c>
      <c r="R298" s="17">
        <v>4004900</v>
      </c>
      <c r="S298" s="20">
        <f>(R298-K298)/60000/1440</f>
        <v>4.5658564814814818E-2</v>
      </c>
      <c r="T298" s="21">
        <f>VLOOKUP(C298,[1]Xips_FCTRI!$B$2:$K$274,10,FALSE)</f>
        <v>2.6215277777777799E-2</v>
      </c>
      <c r="U298" s="22" t="e">
        <f>M298-T299</f>
        <v>#N/A</v>
      </c>
      <c r="V298" s="23">
        <f>(Q298-M298)</f>
        <v>7.8298611111110583E-4</v>
      </c>
      <c r="W298" s="24">
        <f>(O298-Q298)</f>
        <v>8.6302083333333335E-3</v>
      </c>
      <c r="X298" s="25">
        <f>(S298-O298)</f>
        <v>7.5405092592593231E-4</v>
      </c>
      <c r="Y298" s="26" t="e">
        <f>T298-SUM(U298:X298)</f>
        <v>#N/A</v>
      </c>
      <c r="Z298" s="27" t="e">
        <f>SUM(T297:T299)</f>
        <v>#N/A</v>
      </c>
      <c r="AA298" s="28">
        <f>AA297</f>
        <v>5.4027777777777779E-2</v>
      </c>
      <c r="AB298" s="29">
        <v>17</v>
      </c>
      <c r="AC298" s="71"/>
    </row>
    <row r="299" spans="1:29" x14ac:dyDescent="0.25">
      <c r="A299" s="15" t="s">
        <v>545</v>
      </c>
      <c r="B299" s="15" t="s">
        <v>373</v>
      </c>
      <c r="C299" s="15">
        <v>8327</v>
      </c>
      <c r="D299" s="16" t="s">
        <v>374</v>
      </c>
      <c r="E299" s="15" t="s">
        <v>332</v>
      </c>
      <c r="F299" s="15" t="s">
        <v>546</v>
      </c>
      <c r="G299" s="17" t="s">
        <v>169</v>
      </c>
      <c r="H299" s="17" t="str">
        <f>I299</f>
        <v>M</v>
      </c>
      <c r="I299" s="17" t="s">
        <v>170</v>
      </c>
      <c r="J299" s="18" t="s">
        <v>547</v>
      </c>
      <c r="K299" s="17">
        <v>120000</v>
      </c>
      <c r="L299" s="17">
        <v>4749000</v>
      </c>
      <c r="M299" s="19">
        <f>((L299-K299)/60000)/1440</f>
        <v>5.3576388888888896E-2</v>
      </c>
      <c r="N299" s="17">
        <v>5484000</v>
      </c>
      <c r="O299" s="20">
        <f>(N299-K299)/60000/1440</f>
        <v>6.2083333333333338E-2</v>
      </c>
      <c r="P299" s="17">
        <v>4802050</v>
      </c>
      <c r="Q299" s="19">
        <f>(P299-K299)/60000/1440</f>
        <v>5.4190393518518516E-2</v>
      </c>
      <c r="R299" s="17">
        <v>5527400</v>
      </c>
      <c r="S299" s="20">
        <f>(R299-K299)/60000/1440</f>
        <v>6.2585648148148154E-2</v>
      </c>
      <c r="T299" s="21" t="e">
        <f>VLOOKUP(C299,[1]Xips_FCTRI!$B$2:$K$274,10,FALSE)</f>
        <v>#N/A</v>
      </c>
      <c r="U299" s="22"/>
      <c r="V299" s="23"/>
      <c r="W299" s="24"/>
      <c r="X299" s="25"/>
      <c r="Y299" s="26"/>
      <c r="Z299" s="27">
        <v>6.7453703703703696E-2</v>
      </c>
      <c r="AA299" s="28">
        <v>6.7453703703703696E-2</v>
      </c>
      <c r="AB299" s="29">
        <v>19</v>
      </c>
      <c r="AC299" s="71"/>
    </row>
    <row r="300" spans="1:29" x14ac:dyDescent="0.25">
      <c r="A300" s="15" t="s">
        <v>441</v>
      </c>
      <c r="B300" s="15" t="s">
        <v>373</v>
      </c>
      <c r="C300" s="15">
        <v>8195</v>
      </c>
      <c r="D300" s="16" t="s">
        <v>374</v>
      </c>
      <c r="E300" s="15" t="s">
        <v>284</v>
      </c>
      <c r="F300" s="15" t="s">
        <v>447</v>
      </c>
      <c r="G300" s="17" t="s">
        <v>169</v>
      </c>
      <c r="H300" s="17" t="str">
        <f>I300</f>
        <v>M</v>
      </c>
      <c r="I300" s="17" t="s">
        <v>170</v>
      </c>
      <c r="J300" s="18" t="s">
        <v>444</v>
      </c>
      <c r="K300" s="17">
        <v>120000</v>
      </c>
      <c r="L300" s="17">
        <v>756900</v>
      </c>
      <c r="M300" s="19">
        <f>((L300-K300)/60000)/1440</f>
        <v>7.3715277777777781E-3</v>
      </c>
      <c r="N300" s="17">
        <v>1408350</v>
      </c>
      <c r="O300" s="20">
        <f>(N300-K300)/60000/1440</f>
        <v>1.4911458333333334E-2</v>
      </c>
      <c r="P300" s="17">
        <v>795750</v>
      </c>
      <c r="Q300" s="19">
        <f>(P300-K300)/60000/1440</f>
        <v>7.8211805555555552E-3</v>
      </c>
      <c r="R300" s="17">
        <v>1442800</v>
      </c>
      <c r="S300" s="20">
        <f>(R300-K300)/60000/1440</f>
        <v>1.5310185185185185E-2</v>
      </c>
      <c r="T300" s="21">
        <f>VLOOKUP(C300,[1]Xips_FCTRI!$B$2:$K$274,10,FALSE)</f>
        <v>1.9386574074074101E-2</v>
      </c>
      <c r="U300" s="22">
        <f>M300</f>
        <v>7.3715277777777781E-3</v>
      </c>
      <c r="V300" s="23">
        <f>(Q300-M300)</f>
        <v>4.4965277777777712E-4</v>
      </c>
      <c r="W300" s="24">
        <f>(O300-Q300)</f>
        <v>7.0902777777777787E-3</v>
      </c>
      <c r="X300" s="25">
        <f>(S300-O300)</f>
        <v>3.987268518518515E-4</v>
      </c>
      <c r="Y300" s="26">
        <f>T300-SUM(U300:X300)</f>
        <v>4.0763888888889158E-3</v>
      </c>
      <c r="Z300" s="27" t="e">
        <f>SUM(T298:T300)</f>
        <v>#N/A</v>
      </c>
      <c r="AA300" s="28">
        <f>AA298</f>
        <v>5.4027777777777779E-2</v>
      </c>
      <c r="AB300" s="29">
        <v>3</v>
      </c>
      <c r="AC300" s="71"/>
    </row>
    <row r="301" spans="1:29" x14ac:dyDescent="0.25">
      <c r="A301" s="15" t="s">
        <v>118</v>
      </c>
      <c r="B301" s="15" t="s">
        <v>28</v>
      </c>
      <c r="C301" s="15"/>
      <c r="D301" s="16"/>
      <c r="E301" s="15"/>
      <c r="F301" s="15"/>
      <c r="G301" s="17"/>
      <c r="H301" s="17" t="str">
        <f>I301</f>
        <v>M</v>
      </c>
      <c r="I301" s="17" t="s">
        <v>170</v>
      </c>
      <c r="J301" s="18">
        <v>969</v>
      </c>
      <c r="K301" s="17">
        <v>0</v>
      </c>
      <c r="L301" s="17"/>
      <c r="M301" s="19"/>
      <c r="N301" s="17"/>
      <c r="O301" s="20"/>
      <c r="P301" s="17"/>
      <c r="Q301" s="19"/>
      <c r="R301" s="17"/>
      <c r="S301" s="20"/>
      <c r="T301" s="21" t="e">
        <f>VLOOKUP(C301,[1]Xips_FCTRI!$B$2:$K$274,10,FALSE)</f>
        <v>#N/A</v>
      </c>
      <c r="U301" s="22">
        <f>M301-T302</f>
        <v>0</v>
      </c>
      <c r="V301" s="23">
        <f>(Q301-M301)</f>
        <v>0</v>
      </c>
      <c r="W301" s="24">
        <f>(O301-Q301)</f>
        <v>0</v>
      </c>
      <c r="X301" s="25">
        <f>(S301-O301)</f>
        <v>0</v>
      </c>
      <c r="Y301" s="26" t="e">
        <f>T301-SUM(U301:X301)</f>
        <v>#N/A</v>
      </c>
      <c r="Z301" s="27">
        <v>5.4282407407407411E-2</v>
      </c>
      <c r="AA301" s="28">
        <f>AA300</f>
        <v>5.4027777777777779E-2</v>
      </c>
      <c r="AB301" s="29">
        <v>6</v>
      </c>
      <c r="AC301" s="71"/>
    </row>
    <row r="302" spans="1:29" x14ac:dyDescent="0.25">
      <c r="A302" s="15" t="s">
        <v>586</v>
      </c>
      <c r="B302" s="15" t="s">
        <v>373</v>
      </c>
      <c r="C302" s="15"/>
      <c r="D302" s="16"/>
      <c r="E302" s="15"/>
      <c r="F302" s="15"/>
      <c r="G302" s="17" t="s">
        <v>169</v>
      </c>
      <c r="H302" s="17" t="s">
        <v>170</v>
      </c>
      <c r="I302" s="17" t="s">
        <v>170</v>
      </c>
      <c r="J302" s="18"/>
      <c r="K302" s="17"/>
      <c r="L302" s="17"/>
      <c r="M302" s="19"/>
      <c r="N302" s="17"/>
      <c r="O302" s="20"/>
      <c r="P302" s="17"/>
      <c r="Q302" s="19"/>
      <c r="R302" s="17"/>
      <c r="S302" s="20"/>
      <c r="T302" s="21"/>
      <c r="U302" s="22"/>
      <c r="V302" s="23"/>
      <c r="W302" s="24"/>
      <c r="X302" s="25"/>
      <c r="Y302" s="26"/>
      <c r="Z302" s="27">
        <v>7.5173611111111108E-2</v>
      </c>
      <c r="AA302" s="28">
        <v>7.5173611111111108E-2</v>
      </c>
      <c r="AB302" s="29">
        <v>26</v>
      </c>
      <c r="AC302" s="71"/>
    </row>
    <row r="303" spans="1:29" x14ac:dyDescent="0.25">
      <c r="A303" s="15" t="s">
        <v>586</v>
      </c>
      <c r="B303" s="15" t="s">
        <v>373</v>
      </c>
      <c r="C303" s="15"/>
      <c r="D303" s="16"/>
      <c r="E303" s="15"/>
      <c r="F303" s="15"/>
      <c r="G303" s="17" t="s">
        <v>169</v>
      </c>
      <c r="H303" s="17" t="s">
        <v>170</v>
      </c>
      <c r="I303" s="17" t="s">
        <v>170</v>
      </c>
      <c r="J303" s="18"/>
      <c r="K303" s="17"/>
      <c r="L303" s="17"/>
      <c r="M303" s="19"/>
      <c r="N303" s="17"/>
      <c r="O303" s="20"/>
      <c r="P303" s="17"/>
      <c r="Q303" s="19"/>
      <c r="R303" s="17"/>
      <c r="S303" s="20"/>
      <c r="T303" s="21"/>
      <c r="U303" s="22"/>
      <c r="V303" s="23"/>
      <c r="W303" s="24"/>
      <c r="X303" s="25"/>
      <c r="Y303" s="26"/>
      <c r="Z303" s="27">
        <v>7.5173611111111108E-2</v>
      </c>
      <c r="AA303" s="28">
        <f>AA302</f>
        <v>7.5173611111111108E-2</v>
      </c>
      <c r="AB303" s="29">
        <v>26</v>
      </c>
      <c r="AC303" s="71"/>
    </row>
    <row r="304" spans="1:29" x14ac:dyDescent="0.25">
      <c r="A304" s="15" t="s">
        <v>586</v>
      </c>
      <c r="B304" s="15" t="s">
        <v>373</v>
      </c>
      <c r="C304" s="15"/>
      <c r="D304" s="16"/>
      <c r="E304" s="15"/>
      <c r="F304" s="15"/>
      <c r="G304" s="17" t="s">
        <v>169</v>
      </c>
      <c r="H304" s="17" t="s">
        <v>170</v>
      </c>
      <c r="I304" s="17" t="s">
        <v>170</v>
      </c>
      <c r="J304" s="18"/>
      <c r="K304" s="17"/>
      <c r="L304" s="17"/>
      <c r="M304" s="19"/>
      <c r="N304" s="17"/>
      <c r="O304" s="20"/>
      <c r="P304" s="17"/>
      <c r="Q304" s="19"/>
      <c r="R304" s="17"/>
      <c r="S304" s="20"/>
      <c r="T304" s="21"/>
      <c r="U304" s="22"/>
      <c r="V304" s="23"/>
      <c r="W304" s="24"/>
      <c r="X304" s="25"/>
      <c r="Y304" s="26"/>
      <c r="Z304" s="27">
        <v>7.5173611111111108E-2</v>
      </c>
      <c r="AA304" s="28">
        <f>AA302</f>
        <v>7.5173611111111108E-2</v>
      </c>
      <c r="AB304" s="29">
        <v>26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sortState ref="A2:AB304">
    <sortCondition ref="F2:F304"/>
    <sortCondition ref="E2:E3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hidden="1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hidden="1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hidden="1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hidden="1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hidden="1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hidden="1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hidden="1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hidden="1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hidden="1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hidden="1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hidden="1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hidden="1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hidden="1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hidden="1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hidden="1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hidden="1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hidden="1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hidden="1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hidden="1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hidden="1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hidden="1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hidden="1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hidden="1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hidden="1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hidden="1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hidden="1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hidden="1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hidden="1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hidden="1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hidden="1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hidden="1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hidden="1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hidden="1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hidden="1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hidden="1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hidden="1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hidden="1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hidden="1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hidden="1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hidden="1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hidden="1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hidden="1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hidden="1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hidden="1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hidden="1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hidden="1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hidden="1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hidden="1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hidden="1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hidden="1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hidden="1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hidden="1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hidden="1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hidden="1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hidden="1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hidden="1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hidden="1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hidden="1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hidden="1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hidden="1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hidden="1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hidden="1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hidden="1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hidden="1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hidden="1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hidden="1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hidden="1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hidden="1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hidden="1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hidden="1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hidden="1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hidden="1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hidden="1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hidden="1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hidden="1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hidden="1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hidden="1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hidden="1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hidden="1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hidden="1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hidden="1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hidden="1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hidden="1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hidden="1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hidden="1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hidden="1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hidden="1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hidden="1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hidden="1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hidden="1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hidden="1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hidden="1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hidden="1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hidden="1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hidden="1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hidden="1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hidden="1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hidden="1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hidden="1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hidden="1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hidden="1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hidden="1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hidden="1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hidden="1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hidden="1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hidden="1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hidden="1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hidden="1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hidden="1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hidden="1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hidden="1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hidden="1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hidden="1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hidden="1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hidden="1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hidden="1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hidden="1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hidden="1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hidden="1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hidden="1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hidden="1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hidden="1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hidden="1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hidden="1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hidden="1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hidden="1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hidden="1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hidden="1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hidden="1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hidden="1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hidden="1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hidden="1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hidden="1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hidden="1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hidden="1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hidden="1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hidden="1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hidden="1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hidden="1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hidden="1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hidden="1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hidden="1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hidden="1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hidden="1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hidden="1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hidden="1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hidden="1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hidden="1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hidden="1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hidden="1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hidden="1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hidden="1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hidden="1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hidden="1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hidden="1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hidden="1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hidden="1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hidden="1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hidden="1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hidden="1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hidden="1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hidden="1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hidden="1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hidden="1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hidden="1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hidden="1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hidden="1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hidden="1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hidden="1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hidden="1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hidden="1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hidden="1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hidden="1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hidden="1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hidden="1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hidden="1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hidden="1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hidden="1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hidden="1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hidden="1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hidden="1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hidden="1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hidden="1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hidden="1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hidden="1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hidden="1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hidden="1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hidden="1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hidden="1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hidden="1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hidden="1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hidden="1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hidden="1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hidden="1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hidden="1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hidden="1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hidden="1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hidden="1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hidden="1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hidden="1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hidden="1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hidden="1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hidden="1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hidden="1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hidden="1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hidden="1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hidden="1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hidden="1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hidden="1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hidden="1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hidden="1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hidden="1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hidden="1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hidden="1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hidden="1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hidden="1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hidden="1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hidden="1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hidden="1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hidden="1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hidden="1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hidden="1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hidden="1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hidden="1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hidden="1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hidden="1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hidden="1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hidden="1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hidden="1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hidden="1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hidden="1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hidden="1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hidden="1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hidden="1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hidden="1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hidden="1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hidden="1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hidden="1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hidden="1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hidden="1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hidden="1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hidden="1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hidden="1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hidden="1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hidden="1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hidden="1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hidden="1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hidden="1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hidden="1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autoFilter ref="A1:AB304">
    <filterColumn colId="1">
      <filters>
        <filter val="CNC"/>
      </filters>
    </filterColumn>
    <filterColumn colId="7">
      <filters>
        <filter val="F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hidden="1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hidden="1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hidden="1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hidden="1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hidden="1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hidden="1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hidden="1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hidden="1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hidden="1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hidden="1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hidden="1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hidden="1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hidden="1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hidden="1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hidden="1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hidden="1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hidden="1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hidden="1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hidden="1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hidden="1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hidden="1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hidden="1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hidden="1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hidden="1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hidden="1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hidden="1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hidden="1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hidden="1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hidden="1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hidden="1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hidden="1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hidden="1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hidden="1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hidden="1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hidden="1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hidden="1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hidden="1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hidden="1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hidden="1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hidden="1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hidden="1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hidden="1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hidden="1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hidden="1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hidden="1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hidden="1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hidden="1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hidden="1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hidden="1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hidden="1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hidden="1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hidden="1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hidden="1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hidden="1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hidden="1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hidden="1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hidden="1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hidden="1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hidden="1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hidden="1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hidden="1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hidden="1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hidden="1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hidden="1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hidden="1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hidden="1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hidden="1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hidden="1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hidden="1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hidden="1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hidden="1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hidden="1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hidden="1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hidden="1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hidden="1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hidden="1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hidden="1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hidden="1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hidden="1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hidden="1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hidden="1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hidden="1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hidden="1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hidden="1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hidden="1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hidden="1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hidden="1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hidden="1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hidden="1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hidden="1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hidden="1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hidden="1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hidden="1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hidden="1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hidden="1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hidden="1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hidden="1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hidden="1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hidden="1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hidden="1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hidden="1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hidden="1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hidden="1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hidden="1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hidden="1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hidden="1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hidden="1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hidden="1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hidden="1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hidden="1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hidden="1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hidden="1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hidden="1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hidden="1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hidden="1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hidden="1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hidden="1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hidden="1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hidden="1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hidden="1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hidden="1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hidden="1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hidden="1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hidden="1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hidden="1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hidden="1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hidden="1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hidden="1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hidden="1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hidden="1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hidden="1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hidden="1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hidden="1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hidden="1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hidden="1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hidden="1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hidden="1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hidden="1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hidden="1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hidden="1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hidden="1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hidden="1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hidden="1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hidden="1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hidden="1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hidden="1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hidden="1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hidden="1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hidden="1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hidden="1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hidden="1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hidden="1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hidden="1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hidden="1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hidden="1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hidden="1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hidden="1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hidden="1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hidden="1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hidden="1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hidden="1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hidden="1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hidden="1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hidden="1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hidden="1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hidden="1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hidden="1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hidden="1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hidden="1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hidden="1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hidden="1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hidden="1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hidden="1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hidden="1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hidden="1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hidden="1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hidden="1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hidden="1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hidden="1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hidden="1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hidden="1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hidden="1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hidden="1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hidden="1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hidden="1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hidden="1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hidden="1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hidden="1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hidden="1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hidden="1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hidden="1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hidden="1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hidden="1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hidden="1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hidden="1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hidden="1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hidden="1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hidden="1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hidden="1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hidden="1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hidden="1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autoFilter ref="A1:AB304">
    <filterColumn colId="1">
      <filters>
        <filter val="CNC"/>
      </filters>
    </filterColumn>
    <filterColumn colId="7">
      <filters>
        <filter val="M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hidden="1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hidden="1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hidden="1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hidden="1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hidden="1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hidden="1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hidden="1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hidden="1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hidden="1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hidden="1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hidden="1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hidden="1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hidden="1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hidden="1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hidden="1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hidden="1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hidden="1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hidden="1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hidden="1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hidden="1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hidden="1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hidden="1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hidden="1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hidden="1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hidden="1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hidden="1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hidden="1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hidden="1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hidden="1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hidden="1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hidden="1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hidden="1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hidden="1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hidden="1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hidden="1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hidden="1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hidden="1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hidden="1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hidden="1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hidden="1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hidden="1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hidden="1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hidden="1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hidden="1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hidden="1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hidden="1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hidden="1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hidden="1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hidden="1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hidden="1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hidden="1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hidden="1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hidden="1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hidden="1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hidden="1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hidden="1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hidden="1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hidden="1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hidden="1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hidden="1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hidden="1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hidden="1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hidden="1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hidden="1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hidden="1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hidden="1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hidden="1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hidden="1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hidden="1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hidden="1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hidden="1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hidden="1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hidden="1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hidden="1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hidden="1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hidden="1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hidden="1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hidden="1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hidden="1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hidden="1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hidden="1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hidden="1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hidden="1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hidden="1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hidden="1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hidden="1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hidden="1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hidden="1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hidden="1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hidden="1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hidden="1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hidden="1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hidden="1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hidden="1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hidden="1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hidden="1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hidden="1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hidden="1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hidden="1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hidden="1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hidden="1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hidden="1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hidden="1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hidden="1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hidden="1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hidden="1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hidden="1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hidden="1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hidden="1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hidden="1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hidden="1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hidden="1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hidden="1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hidden="1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hidden="1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hidden="1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hidden="1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hidden="1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hidden="1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hidden="1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hidden="1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hidden="1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hidden="1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hidden="1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hidden="1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hidden="1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hidden="1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hidden="1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hidden="1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hidden="1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hidden="1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hidden="1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hidden="1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hidden="1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hidden="1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hidden="1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hidden="1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hidden="1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hidden="1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hidden="1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hidden="1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hidden="1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hidden="1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hidden="1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hidden="1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hidden="1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hidden="1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hidden="1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hidden="1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hidden="1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hidden="1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hidden="1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hidden="1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hidden="1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hidden="1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hidden="1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hidden="1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hidden="1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hidden="1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hidden="1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hidden="1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hidden="1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hidden="1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hidden="1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hidden="1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hidden="1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hidden="1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hidden="1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hidden="1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hidden="1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hidden="1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hidden="1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hidden="1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hidden="1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hidden="1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hidden="1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hidden="1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hidden="1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hidden="1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hidden="1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hidden="1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hidden="1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hidden="1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hidden="1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hidden="1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hidden="1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hidden="1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hidden="1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hidden="1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hidden="1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hidden="1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hidden="1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hidden="1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hidden="1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hidden="1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hidden="1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hidden="1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hidden="1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hidden="1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hidden="1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hidden="1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hidden="1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hidden="1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hidden="1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hidden="1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hidden="1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hidden="1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hidden="1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hidden="1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hidden="1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hidden="1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hidden="1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hidden="1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hidden="1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hidden="1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hidden="1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hidden="1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hidden="1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hidden="1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hidden="1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hidden="1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hidden="1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hidden="1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hidden="1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hidden="1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hidden="1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hidden="1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hidden="1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hidden="1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hidden="1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hidden="1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hidden="1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hidden="1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hidden="1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hidden="1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hidden="1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hidden="1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hidden="1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hidden="1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hidden="1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hidden="1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hidden="1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hidden="1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hidden="1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hidden="1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hidden="1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hidden="1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hidden="1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hidden="1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hidden="1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hidden="1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hidden="1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hidden="1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hidden="1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hidden="1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hidden="1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hidden="1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hidden="1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hidden="1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hidden="1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hidden="1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hidden="1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hidden="1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hidden="1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hidden="1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hidden="1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hidden="1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hidden="1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hidden="1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hidden="1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hidden="1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hidden="1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hidden="1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hidden="1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hidden="1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hidden="1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hidden="1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autoFilter ref="A1:AB304">
    <filterColumn colId="1">
      <filters>
        <filter val="OPEN"/>
      </filters>
    </filterColumn>
    <filterColumn colId="7">
      <filters>
        <filter val="F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hidden="1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hidden="1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hidden="1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hidden="1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hidden="1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hidden="1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hidden="1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hidden="1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hidden="1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hidden="1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hidden="1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hidden="1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hidden="1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hidden="1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hidden="1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hidden="1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hidden="1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hidden="1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hidden="1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hidden="1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hidden="1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hidden="1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hidden="1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hidden="1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hidden="1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hidden="1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hidden="1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hidden="1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hidden="1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hidden="1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hidden="1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hidden="1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hidden="1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hidden="1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hidden="1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hidden="1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hidden="1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hidden="1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hidden="1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hidden="1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hidden="1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hidden="1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hidden="1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hidden="1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hidden="1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hidden="1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hidden="1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hidden="1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hidden="1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hidden="1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hidden="1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hidden="1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hidden="1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hidden="1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hidden="1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hidden="1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hidden="1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hidden="1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hidden="1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hidden="1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hidden="1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hidden="1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hidden="1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hidden="1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hidden="1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hidden="1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hidden="1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hidden="1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hidden="1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hidden="1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hidden="1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hidden="1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hidden="1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hidden="1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hidden="1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hidden="1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hidden="1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hidden="1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hidden="1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hidden="1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hidden="1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hidden="1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hidden="1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hidden="1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hidden="1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hidden="1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hidden="1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hidden="1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hidden="1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hidden="1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hidden="1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hidden="1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hidden="1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hidden="1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hidden="1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hidden="1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hidden="1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hidden="1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hidden="1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hidden="1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hidden="1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hidden="1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hidden="1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hidden="1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hidden="1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hidden="1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hidden="1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hidden="1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hidden="1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hidden="1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hidden="1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hidden="1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hidden="1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hidden="1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hidden="1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hidden="1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hidden="1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hidden="1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hidden="1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hidden="1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hidden="1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hidden="1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hidden="1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hidden="1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hidden="1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hidden="1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hidden="1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hidden="1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hidden="1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hidden="1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hidden="1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hidden="1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hidden="1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hidden="1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hidden="1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hidden="1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hidden="1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hidden="1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hidden="1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hidden="1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hidden="1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hidden="1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hidden="1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hidden="1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hidden="1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hidden="1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hidden="1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hidden="1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hidden="1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hidden="1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hidden="1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hidden="1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hidden="1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hidden="1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hidden="1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hidden="1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hidden="1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hidden="1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hidden="1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hidden="1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hidden="1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hidden="1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hidden="1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hidden="1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hidden="1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hidden="1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hidden="1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hidden="1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hidden="1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hidden="1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hidden="1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hidden="1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hidden="1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hidden="1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hidden="1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hidden="1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hidden="1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hidden="1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hidden="1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hidden="1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hidden="1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hidden="1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hidden="1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hidden="1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hidden="1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hidden="1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hidden="1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hidden="1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hidden="1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hidden="1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hidden="1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hidden="1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hidden="1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hidden="1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hidden="1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hidden="1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hidden="1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hidden="1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hidden="1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hidden="1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hidden="1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hidden="1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hidden="1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hidden="1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hidden="1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hidden="1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hidden="1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hidden="1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hidden="1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hidden="1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hidden="1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hidden="1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hidden="1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hidden="1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hidden="1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hidden="1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hidden="1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hidden="1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hidden="1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hidden="1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hidden="1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autoFilter ref="A1:AB304">
    <filterColumn colId="1">
      <filters>
        <filter val="OPEN"/>
      </filters>
    </filterColumn>
    <filterColumn colId="7">
      <filters>
        <filter val="M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449"/>
  <sheetViews>
    <sheetView workbookViewId="0"/>
  </sheetViews>
  <sheetFormatPr defaultRowHeight="15" x14ac:dyDescent="0.25"/>
  <cols>
    <col min="1" max="1" width="33" style="65" customWidth="1"/>
    <col min="2" max="2" width="6.28515625" style="65" customWidth="1"/>
    <col min="3" max="3" width="6.85546875" style="65" customWidth="1"/>
    <col min="4" max="4" width="5.7109375" style="66" hidden="1" customWidth="1"/>
    <col min="5" max="5" width="15.140625" style="65" customWidth="1"/>
    <col min="6" max="6" width="20.5703125" style="65" customWidth="1"/>
    <col min="7" max="7" width="8.5703125" style="67" customWidth="1"/>
    <col min="8" max="9" width="5" style="67" customWidth="1"/>
    <col min="10" max="10" width="8" style="68" hidden="1" customWidth="1"/>
    <col min="11" max="11" width="7.85546875" style="67" hidden="1" customWidth="1"/>
    <col min="12" max="12" width="9.140625" style="67" hidden="1" customWidth="1"/>
    <col min="13" max="13" width="8.5703125" style="69" customWidth="1"/>
    <col min="14" max="14" width="9" style="67" hidden="1" customWidth="1"/>
    <col min="15" max="15" width="8.5703125" style="69" customWidth="1"/>
    <col min="16" max="16" width="8.85546875" style="67" hidden="1" customWidth="1"/>
    <col min="17" max="17" width="8.7109375" style="69" customWidth="1"/>
    <col min="18" max="18" width="8.7109375" style="67" hidden="1" customWidth="1"/>
    <col min="19" max="19" width="8.5703125" style="69" customWidth="1"/>
    <col min="20" max="22" width="8.7109375" style="67" customWidth="1"/>
    <col min="23" max="23" width="9.140625" style="67" customWidth="1"/>
    <col min="24" max="24" width="8.7109375" style="67" customWidth="1"/>
    <col min="25" max="25" width="9.42578125" style="67" customWidth="1"/>
    <col min="26" max="26" width="10.28515625" style="70" customWidth="1"/>
    <col min="27" max="27" width="10.7109375" style="70" customWidth="1"/>
    <col min="28" max="28" width="9.140625" style="67"/>
  </cols>
  <sheetData>
    <row r="1" spans="1:2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5" t="s">
        <v>14</v>
      </c>
      <c r="P1" s="3" t="s">
        <v>15</v>
      </c>
      <c r="Q1" s="5" t="s">
        <v>16</v>
      </c>
      <c r="R1" s="3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11" t="s">
        <v>24</v>
      </c>
      <c r="Z1" s="12" t="s">
        <v>25</v>
      </c>
      <c r="AA1" s="13" t="s">
        <v>683</v>
      </c>
      <c r="AB1" s="14" t="s">
        <v>26</v>
      </c>
    </row>
    <row r="2" spans="1:29" hidden="1" x14ac:dyDescent="0.25">
      <c r="A2" s="15" t="s">
        <v>27</v>
      </c>
      <c r="B2" s="15" t="s">
        <v>28</v>
      </c>
      <c r="C2" s="15">
        <v>59</v>
      </c>
      <c r="D2" s="16" t="s">
        <v>29</v>
      </c>
      <c r="E2" s="15" t="s">
        <v>30</v>
      </c>
      <c r="F2" s="15" t="s">
        <v>31</v>
      </c>
      <c r="G2" s="17" t="s">
        <v>32</v>
      </c>
      <c r="H2" s="17" t="str">
        <f>I2</f>
        <v>F</v>
      </c>
      <c r="I2" s="17" t="s">
        <v>33</v>
      </c>
      <c r="J2" s="18" t="s">
        <v>34</v>
      </c>
      <c r="K2" s="17">
        <v>60000</v>
      </c>
      <c r="L2" s="17">
        <v>4226950</v>
      </c>
      <c r="M2" s="19">
        <f>((L2-K2)/60000)/1440</f>
        <v>4.8228587962962963E-2</v>
      </c>
      <c r="N2" s="17">
        <v>4939000</v>
      </c>
      <c r="O2" s="20">
        <f>(N2-K2)/60000/1440</f>
        <v>5.6469907407407406E-2</v>
      </c>
      <c r="P2" s="17">
        <v>4266450</v>
      </c>
      <c r="Q2" s="19">
        <f>(P2-K2)/60000/1440</f>
        <v>4.8685763888888893E-2</v>
      </c>
      <c r="R2" s="17">
        <v>4980950</v>
      </c>
      <c r="S2" s="20">
        <f>(R2-K2)/60000/1440</f>
        <v>5.6955439814814816E-2</v>
      </c>
      <c r="T2" s="21">
        <f>VLOOKUP(C2,[1]Xips_FCTRI!$B$2:$K$274,10,FALSE)</f>
        <v>2.04050925925926E-2</v>
      </c>
      <c r="U2" s="22">
        <f>M2-T3-T4</f>
        <v>7.5341435185184609E-3</v>
      </c>
      <c r="V2" s="23">
        <f>(Q2-M2)</f>
        <v>4.5717592592593032E-4</v>
      </c>
      <c r="W2" s="24">
        <f>(O2-Q2)</f>
        <v>7.7841435185185132E-3</v>
      </c>
      <c r="X2" s="25">
        <f>(S2-O2)</f>
        <v>4.8553240740741022E-4</v>
      </c>
      <c r="Y2" s="26">
        <f>T2-SUM(U2:X2)</f>
        <v>4.1440972222222851E-3</v>
      </c>
      <c r="Z2" s="27">
        <f>SUM(T2:T4)</f>
        <v>6.1099537037037105E-2</v>
      </c>
      <c r="AA2" s="28">
        <v>6.1053240740740734E-2</v>
      </c>
      <c r="AB2" s="29">
        <v>1</v>
      </c>
      <c r="AC2" s="71"/>
    </row>
    <row r="3" spans="1:29" hidden="1" x14ac:dyDescent="0.25">
      <c r="A3" s="15" t="s">
        <v>27</v>
      </c>
      <c r="B3" s="15" t="s">
        <v>28</v>
      </c>
      <c r="C3" s="15">
        <v>64</v>
      </c>
      <c r="D3" s="16" t="s">
        <v>29</v>
      </c>
      <c r="E3" s="15" t="s">
        <v>35</v>
      </c>
      <c r="F3" s="15" t="s">
        <v>36</v>
      </c>
      <c r="G3" s="17" t="s">
        <v>32</v>
      </c>
      <c r="H3" s="17" t="str">
        <f>I3</f>
        <v>F</v>
      </c>
      <c r="I3" s="17" t="s">
        <v>33</v>
      </c>
      <c r="J3" s="18" t="s">
        <v>34</v>
      </c>
      <c r="K3" s="17">
        <v>60000</v>
      </c>
      <c r="L3" s="17">
        <v>2452750</v>
      </c>
      <c r="M3" s="19">
        <f>((L3-K3)/60000)/1440</f>
        <v>2.7693865740740745E-2</v>
      </c>
      <c r="N3" s="17">
        <v>3182150</v>
      </c>
      <c r="O3" s="20">
        <f>(N3-K3)/60000/1440</f>
        <v>3.613599537037037E-2</v>
      </c>
      <c r="P3" s="17">
        <v>2495250</v>
      </c>
      <c r="Q3" s="19">
        <f>(P3-K3)/60000/1440</f>
        <v>2.8185763888888889E-2</v>
      </c>
      <c r="R3" s="17">
        <v>3223450</v>
      </c>
      <c r="S3" s="20">
        <f>(R3-K3)/60000/1440</f>
        <v>3.6614004629629632E-2</v>
      </c>
      <c r="T3" s="21">
        <f>VLOOKUP(C3,[1]Xips_FCTRI!$B$2:$K$274,10,FALSE)</f>
        <v>2.0763888888888901E-2</v>
      </c>
      <c r="U3" s="22">
        <f>M3-T4</f>
        <v>7.763310185185144E-3</v>
      </c>
      <c r="V3" s="23">
        <f>(Q3-M3)</f>
        <v>4.9189814814814409E-4</v>
      </c>
      <c r="W3" s="24">
        <f>(O3-Q3)</f>
        <v>7.9502314814814817E-3</v>
      </c>
      <c r="X3" s="25">
        <f>(S3-O3)</f>
        <v>4.7800925925926135E-4</v>
      </c>
      <c r="Y3" s="26">
        <f>T3-SUM(U3:X3)</f>
        <v>4.08043981481487E-3</v>
      </c>
      <c r="Z3" s="27">
        <f>SUM(T2:T4)</f>
        <v>6.1099537037037105E-2</v>
      </c>
      <c r="AA3" s="28">
        <f>AA2</f>
        <v>6.1053240740740734E-2</v>
      </c>
      <c r="AB3" s="29">
        <v>1</v>
      </c>
      <c r="AC3" s="71"/>
    </row>
    <row r="4" spans="1:29" hidden="1" x14ac:dyDescent="0.25">
      <c r="A4" s="15" t="s">
        <v>27</v>
      </c>
      <c r="B4" s="15" t="s">
        <v>28</v>
      </c>
      <c r="C4" s="15">
        <v>37</v>
      </c>
      <c r="D4" s="16" t="s">
        <v>29</v>
      </c>
      <c r="E4" s="15" t="s">
        <v>37</v>
      </c>
      <c r="F4" s="15" t="s">
        <v>38</v>
      </c>
      <c r="G4" s="17" t="s">
        <v>32</v>
      </c>
      <c r="H4" s="17" t="str">
        <f>I4</f>
        <v>F</v>
      </c>
      <c r="I4" s="17" t="s">
        <v>33</v>
      </c>
      <c r="J4" s="18" t="s">
        <v>34</v>
      </c>
      <c r="K4" s="17">
        <v>60000</v>
      </c>
      <c r="L4" s="17">
        <v>668050</v>
      </c>
      <c r="M4" s="19">
        <f>((L4-K4)/60000)/1440</f>
        <v>7.037615740740741E-3</v>
      </c>
      <c r="N4" s="17">
        <v>1395550</v>
      </c>
      <c r="O4" s="20">
        <f>(N4-K4)/60000/1440</f>
        <v>1.5457754629629629E-2</v>
      </c>
      <c r="P4" s="17">
        <v>706650</v>
      </c>
      <c r="Q4" s="19">
        <f>(P4-K4)/60000/1440</f>
        <v>7.4843749999999997E-3</v>
      </c>
      <c r="R4" s="17">
        <v>1435900</v>
      </c>
      <c r="S4" s="20">
        <f>(R4-K4)/60000/1440</f>
        <v>1.5924768518518519E-2</v>
      </c>
      <c r="T4" s="21">
        <f>VLOOKUP(C4,[1]Xips_FCTRI!$B$2:$K$274,10,FALSE)</f>
        <v>1.9930555555555601E-2</v>
      </c>
      <c r="U4" s="22">
        <f>M4</f>
        <v>7.037615740740741E-3</v>
      </c>
      <c r="V4" s="23">
        <f>(Q4-M4)</f>
        <v>4.4675925925925872E-4</v>
      </c>
      <c r="W4" s="24">
        <f>(O4-Q4)</f>
        <v>7.9733796296296289E-3</v>
      </c>
      <c r="X4" s="25">
        <f>(S4-O4)</f>
        <v>4.6701388888889007E-4</v>
      </c>
      <c r="Y4" s="26">
        <f>T4-SUM(U4:X4)</f>
        <v>4.005787037037082E-3</v>
      </c>
      <c r="Z4" s="27">
        <f>SUM(T2:T4)</f>
        <v>6.1099537037037105E-2</v>
      </c>
      <c r="AA4" s="28">
        <f>AA2</f>
        <v>6.1053240740740734E-2</v>
      </c>
      <c r="AB4" s="29">
        <v>1</v>
      </c>
      <c r="AC4" s="71"/>
    </row>
    <row r="5" spans="1:29" hidden="1" x14ac:dyDescent="0.25">
      <c r="A5" s="15" t="s">
        <v>39</v>
      </c>
      <c r="B5" s="15" t="s">
        <v>28</v>
      </c>
      <c r="C5" s="15">
        <v>4250</v>
      </c>
      <c r="D5" s="16" t="s">
        <v>29</v>
      </c>
      <c r="E5" s="15" t="s">
        <v>40</v>
      </c>
      <c r="F5" s="15" t="s">
        <v>41</v>
      </c>
      <c r="G5" s="17" t="s">
        <v>32</v>
      </c>
      <c r="H5" s="17" t="str">
        <f>I5</f>
        <v>F</v>
      </c>
      <c r="I5" s="17" t="s">
        <v>33</v>
      </c>
      <c r="J5" s="18" t="s">
        <v>42</v>
      </c>
      <c r="K5" s="17">
        <v>60000</v>
      </c>
      <c r="L5" s="17">
        <v>4264850</v>
      </c>
      <c r="M5" s="19">
        <f>((L5-K5)/60000)/1440</f>
        <v>4.8667245370370371E-2</v>
      </c>
      <c r="N5" s="17">
        <v>4982850</v>
      </c>
      <c r="O5" s="20">
        <f>(N5-K5)/60000/1440</f>
        <v>5.6977430555555555E-2</v>
      </c>
      <c r="P5" s="17">
        <v>4309250</v>
      </c>
      <c r="Q5" s="19">
        <f>(P5-K5)/60000/1440</f>
        <v>4.9181134259259261E-2</v>
      </c>
      <c r="R5" s="17">
        <v>5020150</v>
      </c>
      <c r="S5" s="20">
        <f>(R5-K5)/60000/1440</f>
        <v>5.7409143518518523E-2</v>
      </c>
      <c r="T5" s="21">
        <f>VLOOKUP(C5,[1]Xips_FCTRI!$B$2:$K$274,10,FALSE)</f>
        <v>2.0902777777777801E-2</v>
      </c>
      <c r="U5" s="22">
        <f>M5-T6-T7</f>
        <v>7.8339120370369691E-3</v>
      </c>
      <c r="V5" s="23">
        <f>(Q5-M5)</f>
        <v>5.1388888888889012E-4</v>
      </c>
      <c r="W5" s="24">
        <f>(O5-Q5)</f>
        <v>7.7962962962962942E-3</v>
      </c>
      <c r="X5" s="25">
        <f>(S5-O5)</f>
        <v>4.3171296296296707E-4</v>
      </c>
      <c r="Y5" s="26">
        <f>T5-SUM(U5:X5)</f>
        <v>4.3269675925926808E-3</v>
      </c>
      <c r="Z5" s="27">
        <f>SUM(T5:T7)</f>
        <v>6.17361111111112E-2</v>
      </c>
      <c r="AA5" s="28">
        <v>6.1724537037037036E-2</v>
      </c>
      <c r="AB5" s="29">
        <v>2</v>
      </c>
      <c r="AC5" s="71"/>
    </row>
    <row r="6" spans="1:29" hidden="1" x14ac:dyDescent="0.25">
      <c r="A6" s="15" t="s">
        <v>39</v>
      </c>
      <c r="B6" s="15" t="s">
        <v>28</v>
      </c>
      <c r="C6" s="15">
        <v>4082</v>
      </c>
      <c r="D6" s="16" t="s">
        <v>29</v>
      </c>
      <c r="E6" s="15" t="s">
        <v>43</v>
      </c>
      <c r="F6" s="15" t="s">
        <v>44</v>
      </c>
      <c r="G6" s="17" t="s">
        <v>45</v>
      </c>
      <c r="H6" s="17" t="str">
        <f>I6</f>
        <v>F</v>
      </c>
      <c r="I6" s="17" t="s">
        <v>33</v>
      </c>
      <c r="J6" s="18" t="s">
        <v>42</v>
      </c>
      <c r="K6" s="17">
        <v>60000</v>
      </c>
      <c r="L6" s="17">
        <v>2434350</v>
      </c>
      <c r="M6" s="19">
        <f>((L6-K6)/60000)/1440</f>
        <v>2.7480902777777778E-2</v>
      </c>
      <c r="N6" s="17">
        <v>3163000</v>
      </c>
      <c r="O6" s="20">
        <f>(N6-K6)/60000/1440</f>
        <v>3.591435185185185E-2</v>
      </c>
      <c r="P6" s="17">
        <v>2480050</v>
      </c>
      <c r="Q6" s="19">
        <f>(P6-K6)/60000/1440</f>
        <v>2.8009837962962966E-2</v>
      </c>
      <c r="R6" s="17">
        <v>3204500</v>
      </c>
      <c r="S6" s="20">
        <f>(R6-K6)/60000/1440</f>
        <v>3.6394675925925928E-2</v>
      </c>
      <c r="T6" s="21">
        <f>VLOOKUP(C6,[1]Xips_FCTRI!$B$2:$K$274,10,FALSE)</f>
        <v>2.1793981481481501E-2</v>
      </c>
      <c r="U6" s="22">
        <f>M6-T7</f>
        <v>8.4415509259258767E-3</v>
      </c>
      <c r="V6" s="23">
        <f>(Q6-M6)</f>
        <v>5.2893518518518784E-4</v>
      </c>
      <c r="W6" s="24">
        <f>(O6-Q6)</f>
        <v>7.9045138888888845E-3</v>
      </c>
      <c r="X6" s="25">
        <f>(S6-O6)</f>
        <v>4.8032407407407746E-4</v>
      </c>
      <c r="Y6" s="26">
        <f>T6-SUM(U6:X6)</f>
        <v>4.4386574074074744E-3</v>
      </c>
      <c r="Z6" s="27">
        <f>SUM(T5:T7)</f>
        <v>6.17361111111112E-2</v>
      </c>
      <c r="AA6" s="28">
        <f>AA5</f>
        <v>6.1724537037037036E-2</v>
      </c>
      <c r="AB6" s="29">
        <v>2</v>
      </c>
      <c r="AC6" s="71"/>
    </row>
    <row r="7" spans="1:29" hidden="1" x14ac:dyDescent="0.25">
      <c r="A7" s="15" t="s">
        <v>39</v>
      </c>
      <c r="B7" s="15" t="s">
        <v>28</v>
      </c>
      <c r="C7" s="15">
        <v>999</v>
      </c>
      <c r="D7" s="16" t="s">
        <v>29</v>
      </c>
      <c r="E7" s="15" t="s">
        <v>46</v>
      </c>
      <c r="F7" s="15" t="s">
        <v>47</v>
      </c>
      <c r="G7" s="17" t="s">
        <v>48</v>
      </c>
      <c r="H7" s="17" t="str">
        <f>I7</f>
        <v>F</v>
      </c>
      <c r="I7" s="17" t="s">
        <v>33</v>
      </c>
      <c r="J7" s="18" t="s">
        <v>42</v>
      </c>
      <c r="K7" s="17">
        <v>60000</v>
      </c>
      <c r="L7" s="17">
        <v>638350</v>
      </c>
      <c r="M7" s="19">
        <f>((L7-K7)/60000)/1440</f>
        <v>6.6938657407407407E-3</v>
      </c>
      <c r="N7" s="17">
        <v>1334700</v>
      </c>
      <c r="O7" s="20">
        <f>(N7-K7)/60000/1440</f>
        <v>1.4753472222222223E-2</v>
      </c>
      <c r="P7" s="17">
        <v>675750</v>
      </c>
      <c r="Q7" s="19">
        <f>(P7-K7)/60000/1440</f>
        <v>7.1267361111111106E-3</v>
      </c>
      <c r="R7" s="17">
        <v>1372550</v>
      </c>
      <c r="S7" s="20">
        <f>(R7-K7)/60000/1440</f>
        <v>1.5191550925925926E-2</v>
      </c>
      <c r="T7" s="21">
        <f>VLOOKUP(C7,[1]Xips_FCTRI!$B$2:$K$274,10,FALSE)</f>
        <v>1.9039351851851901E-2</v>
      </c>
      <c r="U7" s="22">
        <f>M7</f>
        <v>6.6938657407407407E-3</v>
      </c>
      <c r="V7" s="23">
        <f>(Q7-M7)</f>
        <v>4.3287037037036992E-4</v>
      </c>
      <c r="W7" s="24">
        <f>(O7-Q7)</f>
        <v>7.6267361111111128E-3</v>
      </c>
      <c r="X7" s="25">
        <f>(S7-O7)</f>
        <v>4.3807870370370268E-4</v>
      </c>
      <c r="Y7" s="26">
        <f>T7-SUM(U7:X7)</f>
        <v>3.847800925925975E-3</v>
      </c>
      <c r="Z7" s="27">
        <f>SUM(T5:T7)</f>
        <v>6.17361111111112E-2</v>
      </c>
      <c r="AA7" s="28">
        <f>AA5</f>
        <v>6.1724537037037036E-2</v>
      </c>
      <c r="AB7" s="29">
        <v>2</v>
      </c>
      <c r="AC7" s="71"/>
    </row>
    <row r="8" spans="1:29" hidden="1" x14ac:dyDescent="0.25">
      <c r="A8" s="15" t="s">
        <v>49</v>
      </c>
      <c r="B8" s="15" t="s">
        <v>28</v>
      </c>
      <c r="C8" s="15">
        <v>77</v>
      </c>
      <c r="D8" s="16" t="s">
        <v>29</v>
      </c>
      <c r="E8" s="15" t="s">
        <v>50</v>
      </c>
      <c r="F8" s="15" t="s">
        <v>51</v>
      </c>
      <c r="G8" s="17" t="s">
        <v>32</v>
      </c>
      <c r="H8" s="17" t="str">
        <f>I8</f>
        <v>F</v>
      </c>
      <c r="I8" s="17" t="s">
        <v>33</v>
      </c>
      <c r="J8" s="18" t="s">
        <v>52</v>
      </c>
      <c r="K8" s="17">
        <v>60000</v>
      </c>
      <c r="L8" s="17">
        <v>4413850</v>
      </c>
      <c r="M8" s="19">
        <f>((L8-K8)/60000)/1440</f>
        <v>5.0391782407407409E-2</v>
      </c>
      <c r="N8" s="17">
        <v>5138750</v>
      </c>
      <c r="O8" s="20">
        <f>(N8-K8)/60000/1440</f>
        <v>5.8781828703703701E-2</v>
      </c>
      <c r="P8" s="17">
        <v>4466800</v>
      </c>
      <c r="Q8" s="19">
        <f>(P8-K8)/60000/1440</f>
        <v>5.1004629629629636E-2</v>
      </c>
      <c r="R8" s="17">
        <v>5199050</v>
      </c>
      <c r="S8" s="20">
        <f>(R8-K8)/60000/1440</f>
        <v>5.9479745370370374E-2</v>
      </c>
      <c r="T8" s="21">
        <f>VLOOKUP(C8,[1]Xips_FCTRI!$B$2:$K$274,10,FALSE)</f>
        <v>2.1319444444444401E-2</v>
      </c>
      <c r="U8" s="22">
        <f>M8-T9-T10</f>
        <v>7.8802083333333085E-3</v>
      </c>
      <c r="V8" s="23">
        <f>(Q8-M8)</f>
        <v>6.1284722222222643E-4</v>
      </c>
      <c r="W8" s="24">
        <f>(O8-Q8)</f>
        <v>7.7771990740740649E-3</v>
      </c>
      <c r="X8" s="25">
        <f>(S8-O8)</f>
        <v>6.9791666666667307E-4</v>
      </c>
      <c r="Y8" s="26">
        <f>T8-SUM(U8:X8)</f>
        <v>4.3512731481481284E-3</v>
      </c>
      <c r="Z8" s="27">
        <f>SUM(T8:T10)</f>
        <v>6.3831018518518495E-2</v>
      </c>
      <c r="AA8" s="28">
        <v>6.3750000000000001E-2</v>
      </c>
      <c r="AB8" s="29">
        <v>3</v>
      </c>
      <c r="AC8" s="71"/>
    </row>
    <row r="9" spans="1:29" hidden="1" x14ac:dyDescent="0.25">
      <c r="A9" s="15" t="s">
        <v>49</v>
      </c>
      <c r="B9" s="15" t="s">
        <v>28</v>
      </c>
      <c r="C9" s="15">
        <v>148</v>
      </c>
      <c r="D9" s="16" t="s">
        <v>29</v>
      </c>
      <c r="E9" s="15" t="s">
        <v>53</v>
      </c>
      <c r="F9" s="15" t="s">
        <v>54</v>
      </c>
      <c r="G9" s="17" t="s">
        <v>55</v>
      </c>
      <c r="H9" s="17" t="str">
        <f>I9</f>
        <v>F</v>
      </c>
      <c r="I9" s="17" t="s">
        <v>33</v>
      </c>
      <c r="J9" s="18" t="s">
        <v>52</v>
      </c>
      <c r="K9" s="17">
        <v>60000</v>
      </c>
      <c r="L9" s="17">
        <v>2524150</v>
      </c>
      <c r="M9" s="19">
        <f>((L9-K9)/60000)/1440</f>
        <v>2.8520254629629632E-2</v>
      </c>
      <c r="N9" s="17">
        <v>3318900</v>
      </c>
      <c r="O9" s="20">
        <f>(N9-K9)/60000/1440</f>
        <v>3.7718749999999995E-2</v>
      </c>
      <c r="P9" s="17">
        <v>2566350</v>
      </c>
      <c r="Q9" s="19">
        <f>(P9-K9)/60000/1440</f>
        <v>2.9008680555555555E-2</v>
      </c>
      <c r="R9" s="17">
        <v>3358350</v>
      </c>
      <c r="S9" s="20">
        <f>(R9-K9)/60000/1440</f>
        <v>3.8175347222222218E-2</v>
      </c>
      <c r="T9" s="21">
        <f>VLOOKUP(C9,[1]Xips_FCTRI!$B$2:$K$274,10,FALSE)</f>
        <v>2.2384259259259302E-2</v>
      </c>
      <c r="U9" s="22">
        <f>M9-T10</f>
        <v>8.3929398148148322E-3</v>
      </c>
      <c r="V9" s="23">
        <f>(Q9-M9)</f>
        <v>4.884259259259234E-4</v>
      </c>
      <c r="W9" s="24">
        <f>(O9-Q9)</f>
        <v>8.7100694444444404E-3</v>
      </c>
      <c r="X9" s="25">
        <f>(S9-O9)</f>
        <v>4.5659722222222282E-4</v>
      </c>
      <c r="Y9" s="26">
        <f>T9-SUM(U9:X9)</f>
        <v>4.3362268518518828E-3</v>
      </c>
      <c r="Z9" s="27">
        <f>SUM(T8:T10)</f>
        <v>6.3831018518518495E-2</v>
      </c>
      <c r="AA9" s="28">
        <f>AA8</f>
        <v>6.3750000000000001E-2</v>
      </c>
      <c r="AB9" s="29">
        <v>3</v>
      </c>
      <c r="AC9" s="71"/>
    </row>
    <row r="10" spans="1:29" hidden="1" x14ac:dyDescent="0.25">
      <c r="A10" s="15" t="s">
        <v>49</v>
      </c>
      <c r="B10" s="15" t="s">
        <v>28</v>
      </c>
      <c r="C10" s="15">
        <v>47</v>
      </c>
      <c r="D10" s="16" t="s">
        <v>29</v>
      </c>
      <c r="E10" s="15" t="s">
        <v>56</v>
      </c>
      <c r="F10" s="15" t="s">
        <v>57</v>
      </c>
      <c r="G10" s="17" t="s">
        <v>45</v>
      </c>
      <c r="H10" s="17" t="str">
        <f>I10</f>
        <v>F</v>
      </c>
      <c r="I10" s="17" t="s">
        <v>33</v>
      </c>
      <c r="J10" s="18" t="s">
        <v>52</v>
      </c>
      <c r="K10" s="17">
        <v>60000</v>
      </c>
      <c r="L10" s="17">
        <v>668200</v>
      </c>
      <c r="M10" s="19">
        <f>((L10-K10)/60000)/1440</f>
        <v>7.0393518518518522E-3</v>
      </c>
      <c r="N10" s="17">
        <v>1397150</v>
      </c>
      <c r="O10" s="20">
        <f>(N10-K10)/60000/1440</f>
        <v>1.5476273148148147E-2</v>
      </c>
      <c r="P10" s="17">
        <v>709100</v>
      </c>
      <c r="Q10" s="19">
        <f>(P10-K10)/60000/1440</f>
        <v>7.5127314814814813E-3</v>
      </c>
      <c r="R10" s="17">
        <v>1437300</v>
      </c>
      <c r="S10" s="20">
        <f>(R10-K10)/60000/1440</f>
        <v>1.5940972222222221E-2</v>
      </c>
      <c r="T10" s="21">
        <f>VLOOKUP(C10,[1]Xips_FCTRI!$B$2:$K$274,10,FALSE)</f>
        <v>2.0127314814814799E-2</v>
      </c>
      <c r="U10" s="22">
        <f>M10</f>
        <v>7.0393518518518522E-3</v>
      </c>
      <c r="V10" s="23">
        <f>(Q10-M10)</f>
        <v>4.7337962962962915E-4</v>
      </c>
      <c r="W10" s="24">
        <f>(O10-Q10)</f>
        <v>7.9635416666666656E-3</v>
      </c>
      <c r="X10" s="25">
        <f>(S10-O10)</f>
        <v>4.6469907407407397E-4</v>
      </c>
      <c r="Y10" s="26">
        <f>T10-SUM(U10:X10)</f>
        <v>4.1863425925925783E-3</v>
      </c>
      <c r="Z10" s="27">
        <f>SUM(T8:T10)</f>
        <v>6.3831018518518495E-2</v>
      </c>
      <c r="AA10" s="28">
        <f>AA8</f>
        <v>6.3750000000000001E-2</v>
      </c>
      <c r="AB10" s="29">
        <v>3</v>
      </c>
      <c r="AC10" s="71"/>
    </row>
    <row r="11" spans="1:29" hidden="1" x14ac:dyDescent="0.25">
      <c r="A11" s="15" t="s">
        <v>58</v>
      </c>
      <c r="B11" s="15" t="s">
        <v>28</v>
      </c>
      <c r="C11" s="15">
        <v>6255</v>
      </c>
      <c r="D11" s="16" t="s">
        <v>29</v>
      </c>
      <c r="E11" s="15" t="s">
        <v>59</v>
      </c>
      <c r="F11" s="15" t="s">
        <v>60</v>
      </c>
      <c r="G11" s="17" t="s">
        <v>45</v>
      </c>
      <c r="H11" s="17" t="str">
        <f>I11</f>
        <v>F</v>
      </c>
      <c r="I11" s="17" t="s">
        <v>33</v>
      </c>
      <c r="J11" s="18" t="s">
        <v>61</v>
      </c>
      <c r="K11" s="17">
        <v>60000</v>
      </c>
      <c r="L11" s="17">
        <v>4458850</v>
      </c>
      <c r="M11" s="19">
        <f>((L11-K11)/60000)/1440</f>
        <v>5.0912615740740741E-2</v>
      </c>
      <c r="N11" s="17">
        <v>5163500</v>
      </c>
      <c r="O11" s="20">
        <f>(N11-K11)/60000/1440</f>
        <v>5.9068287037037037E-2</v>
      </c>
      <c r="P11" s="17">
        <v>4503650</v>
      </c>
      <c r="Q11" s="19">
        <f>(P11-K11)/60000/1440</f>
        <v>5.1431134259259263E-2</v>
      </c>
      <c r="R11" s="17">
        <v>5205550</v>
      </c>
      <c r="S11" s="20">
        <f>(R11-K11)/60000/1440</f>
        <v>5.9554976851851855E-2</v>
      </c>
      <c r="T11" s="21">
        <f>VLOOKUP(C11,[1]Xips_FCTRI!$B$2:$K$274,10,FALSE)</f>
        <v>2.2152777777777799E-2</v>
      </c>
      <c r="U11" s="22">
        <f>M11-T12-T13</f>
        <v>8.8177083333333441E-3</v>
      </c>
      <c r="V11" s="23">
        <f>(Q11-M11)</f>
        <v>5.1851851851852232E-4</v>
      </c>
      <c r="W11" s="24">
        <f>(O11-Q11)</f>
        <v>7.637152777777774E-3</v>
      </c>
      <c r="X11" s="25">
        <f>(S11-O11)</f>
        <v>4.8668981481481827E-4</v>
      </c>
      <c r="Y11" s="26">
        <f>T11-SUM(U11:X11)</f>
        <v>4.6927083333333404E-3</v>
      </c>
      <c r="Z11" s="27">
        <f>SUM(T11:T13)</f>
        <v>6.4247685185185199E-2</v>
      </c>
      <c r="AA11" s="28">
        <v>6.4212962962962958E-2</v>
      </c>
      <c r="AB11" s="29">
        <v>4</v>
      </c>
      <c r="AC11" s="71"/>
    </row>
    <row r="12" spans="1:29" hidden="1" x14ac:dyDescent="0.25">
      <c r="A12" s="15" t="s">
        <v>58</v>
      </c>
      <c r="B12" s="15" t="s">
        <v>28</v>
      </c>
      <c r="C12" s="15">
        <v>4709</v>
      </c>
      <c r="D12" s="16" t="s">
        <v>29</v>
      </c>
      <c r="E12" s="15" t="s">
        <v>62</v>
      </c>
      <c r="F12" s="15" t="s">
        <v>63</v>
      </c>
      <c r="G12" s="17" t="s">
        <v>45</v>
      </c>
      <c r="H12" s="17" t="str">
        <f>I12</f>
        <v>F</v>
      </c>
      <c r="I12" s="17" t="s">
        <v>33</v>
      </c>
      <c r="J12" s="18" t="s">
        <v>61</v>
      </c>
      <c r="K12" s="17">
        <v>60000</v>
      </c>
      <c r="L12" s="17">
        <v>2499350</v>
      </c>
      <c r="M12" s="19">
        <f>((L12-K12)/60000)/1440</f>
        <v>2.8233217592592594E-2</v>
      </c>
      <c r="N12" s="17">
        <v>3283050</v>
      </c>
      <c r="O12" s="20">
        <f>(N12-K12)/60000/1440</f>
        <v>3.7303819444444448E-2</v>
      </c>
      <c r="P12" s="17">
        <v>2546650</v>
      </c>
      <c r="Q12" s="19">
        <f>(P12-K12)/60000/1440</f>
        <v>2.8780671296296297E-2</v>
      </c>
      <c r="R12" s="17">
        <v>3327950</v>
      </c>
      <c r="S12" s="20">
        <f>(R12-K12)/60000/1440</f>
        <v>3.7823495370370372E-2</v>
      </c>
      <c r="T12" s="21">
        <f>VLOOKUP(C12,[1]Xips_FCTRI!$B$2:$K$274,10,FALSE)</f>
        <v>2.1770833333333298E-2</v>
      </c>
      <c r="U12" s="22">
        <f>M12-T13</f>
        <v>7.9091435185184959E-3</v>
      </c>
      <c r="V12" s="23">
        <f>(Q12-M12)</f>
        <v>5.4745370370370278E-4</v>
      </c>
      <c r="W12" s="24">
        <f>(O12-Q12)</f>
        <v>8.5231481481481512E-3</v>
      </c>
      <c r="X12" s="25">
        <f>(S12-O12)</f>
        <v>5.1967592592592343E-4</v>
      </c>
      <c r="Y12" s="26">
        <f>T12-SUM(U12:X12)</f>
        <v>4.271412037037025E-3</v>
      </c>
      <c r="Z12" s="27">
        <f>SUM(T11:T13)</f>
        <v>6.4247685185185199E-2</v>
      </c>
      <c r="AA12" s="28">
        <f>AA11</f>
        <v>6.4212962962962958E-2</v>
      </c>
      <c r="AB12" s="29">
        <v>4</v>
      </c>
      <c r="AC12" s="71"/>
    </row>
    <row r="13" spans="1:29" hidden="1" x14ac:dyDescent="0.25">
      <c r="A13" s="15" t="s">
        <v>58</v>
      </c>
      <c r="B13" s="15" t="s">
        <v>28</v>
      </c>
      <c r="C13" s="15">
        <v>1853</v>
      </c>
      <c r="D13" s="16" t="s">
        <v>29</v>
      </c>
      <c r="E13" s="15" t="s">
        <v>64</v>
      </c>
      <c r="F13" s="15" t="s">
        <v>65</v>
      </c>
      <c r="G13" s="17" t="s">
        <v>45</v>
      </c>
      <c r="H13" s="17" t="str">
        <f>I13</f>
        <v>F</v>
      </c>
      <c r="I13" s="17" t="s">
        <v>33</v>
      </c>
      <c r="J13" s="18" t="s">
        <v>61</v>
      </c>
      <c r="K13" s="17">
        <v>60000</v>
      </c>
      <c r="L13" s="17">
        <v>696950</v>
      </c>
      <c r="M13" s="19">
        <f>((L13-K13)/60000)/1440</f>
        <v>7.3721064814814812E-3</v>
      </c>
      <c r="N13" s="17">
        <v>1417500</v>
      </c>
      <c r="O13" s="20">
        <f>(N13-K13)/60000/1440</f>
        <v>1.5711805555555555E-2</v>
      </c>
      <c r="P13" s="17">
        <v>741650</v>
      </c>
      <c r="Q13" s="19">
        <f>(P13-K13)/60000/1440</f>
        <v>7.8894675925925938E-3</v>
      </c>
      <c r="R13" s="17">
        <v>1458400</v>
      </c>
      <c r="S13" s="20">
        <f>(R13-K13)/60000/1440</f>
        <v>1.6185185185185188E-2</v>
      </c>
      <c r="T13" s="21">
        <f>VLOOKUP(C13,[1]Xips_FCTRI!$B$2:$K$274,10,FALSE)</f>
        <v>2.0324074074074099E-2</v>
      </c>
      <c r="U13" s="22">
        <f>M13</f>
        <v>7.3721064814814812E-3</v>
      </c>
      <c r="V13" s="23">
        <f>(Q13-M13)</f>
        <v>5.1736111111111253E-4</v>
      </c>
      <c r="W13" s="24">
        <f>(O13-Q13)</f>
        <v>7.8223379629629615E-3</v>
      </c>
      <c r="X13" s="25">
        <f>(S13-O13)</f>
        <v>4.7337962962963262E-4</v>
      </c>
      <c r="Y13" s="26">
        <f>T13-SUM(U13:X13)</f>
        <v>4.1388888888889107E-3</v>
      </c>
      <c r="Z13" s="27">
        <f>SUM(T11:T13)</f>
        <v>6.4247685185185199E-2</v>
      </c>
      <c r="AA13" s="28">
        <f>AA11</f>
        <v>6.4212962962962958E-2</v>
      </c>
      <c r="AB13" s="29">
        <v>4</v>
      </c>
      <c r="AC13" s="71"/>
    </row>
    <row r="14" spans="1:29" hidden="1" x14ac:dyDescent="0.25">
      <c r="A14" s="15" t="s">
        <v>66</v>
      </c>
      <c r="B14" s="15" t="s">
        <v>28</v>
      </c>
      <c r="C14" s="15">
        <v>40</v>
      </c>
      <c r="D14" s="16" t="s">
        <v>29</v>
      </c>
      <c r="E14" s="15" t="s">
        <v>67</v>
      </c>
      <c r="F14" s="15" t="s">
        <v>68</v>
      </c>
      <c r="G14" s="17" t="s">
        <v>45</v>
      </c>
      <c r="H14" s="17" t="str">
        <f>I14</f>
        <v>F</v>
      </c>
      <c r="I14" s="17" t="s">
        <v>33</v>
      </c>
      <c r="J14" s="18" t="s">
        <v>69</v>
      </c>
      <c r="K14" s="17">
        <v>60000</v>
      </c>
      <c r="L14" s="17">
        <v>4501650</v>
      </c>
      <c r="M14" s="19">
        <f>((L14-K14)/60000)/1440</f>
        <v>5.1407986111111116E-2</v>
      </c>
      <c r="N14" s="17">
        <v>5219900</v>
      </c>
      <c r="O14" s="20">
        <f>(N14-K14)/60000/1440</f>
        <v>5.9721064814814817E-2</v>
      </c>
      <c r="P14" s="17">
        <v>4544950</v>
      </c>
      <c r="Q14" s="19">
        <f>(P14-K14)/60000/1440</f>
        <v>5.1909143518518518E-2</v>
      </c>
      <c r="R14" s="17">
        <v>5253450</v>
      </c>
      <c r="S14" s="20">
        <f>(R14-K14)/60000/1440</f>
        <v>6.0109375000000007E-2</v>
      </c>
      <c r="T14" s="21">
        <f>VLOOKUP(C14,[1]Xips_FCTRI!$B$2:$K$274,10,FALSE)</f>
        <v>2.0914351851851899E-2</v>
      </c>
      <c r="U14" s="22">
        <f>M14-T15-T16</f>
        <v>8.0052083333334162E-3</v>
      </c>
      <c r="V14" s="23">
        <f>(Q14-M14)</f>
        <v>5.0115740740740156E-4</v>
      </c>
      <c r="W14" s="24">
        <f>(O14-Q14)</f>
        <v>7.8119212962962994E-3</v>
      </c>
      <c r="X14" s="25">
        <f>(S14-O14)</f>
        <v>3.8831018518518945E-4</v>
      </c>
      <c r="Y14" s="26">
        <f>T14-SUM(U14:X14)</f>
        <v>4.2077546296295926E-3</v>
      </c>
      <c r="Z14" s="27">
        <f>SUM(T14:T16)</f>
        <v>6.4317129629629599E-2</v>
      </c>
      <c r="AA14" s="28">
        <v>6.4282407407407413E-2</v>
      </c>
      <c r="AB14" s="29">
        <v>5</v>
      </c>
      <c r="AC14" s="71"/>
    </row>
    <row r="15" spans="1:29" hidden="1" x14ac:dyDescent="0.25">
      <c r="A15" s="15" t="s">
        <v>66</v>
      </c>
      <c r="B15" s="15" t="s">
        <v>28</v>
      </c>
      <c r="C15" s="15">
        <v>5485</v>
      </c>
      <c r="D15" s="16" t="s">
        <v>29</v>
      </c>
      <c r="E15" s="15" t="s">
        <v>35</v>
      </c>
      <c r="F15" s="15" t="s">
        <v>70</v>
      </c>
      <c r="G15" s="17" t="s">
        <v>71</v>
      </c>
      <c r="H15" s="17" t="str">
        <f>I15</f>
        <v>F</v>
      </c>
      <c r="I15" s="17" t="s">
        <v>33</v>
      </c>
      <c r="J15" s="18" t="s">
        <v>69</v>
      </c>
      <c r="K15" s="17">
        <v>60000</v>
      </c>
      <c r="L15" s="17">
        <v>2573800</v>
      </c>
      <c r="M15" s="19">
        <f>((L15-K15)/60000)/1440</f>
        <v>2.909490740740741E-2</v>
      </c>
      <c r="N15" s="17">
        <v>3376850</v>
      </c>
      <c r="O15" s="20">
        <f>(N15-K15)/60000/1440</f>
        <v>3.838946759259259E-2</v>
      </c>
      <c r="P15" s="17">
        <v>2625400</v>
      </c>
      <c r="Q15" s="19">
        <f>(P15-K15)/60000/1440</f>
        <v>2.9692129629629631E-2</v>
      </c>
      <c r="R15" s="17">
        <v>3422700</v>
      </c>
      <c r="S15" s="20">
        <f>(R15-K15)/60000/1440</f>
        <v>3.8920138888888893E-2</v>
      </c>
      <c r="T15" s="21">
        <f>VLOOKUP(C15,[1]Xips_FCTRI!$B$2:$K$274,10,FALSE)</f>
        <v>2.2881944444444399E-2</v>
      </c>
      <c r="U15" s="22">
        <f>M15-T16</f>
        <v>8.5740740740741089E-3</v>
      </c>
      <c r="V15" s="23">
        <f>(Q15-M15)</f>
        <v>5.9722222222222121E-4</v>
      </c>
      <c r="W15" s="24">
        <f>(O15-Q15)</f>
        <v>8.6973379629629588E-3</v>
      </c>
      <c r="X15" s="25">
        <f>(S15-O15)</f>
        <v>5.3067129629630339E-4</v>
      </c>
      <c r="Y15" s="26">
        <f>T15-SUM(U15:X15)</f>
        <v>4.4826388888888069E-3</v>
      </c>
      <c r="Z15" s="27">
        <f>SUM(T14:T16)</f>
        <v>6.4317129629629599E-2</v>
      </c>
      <c r="AA15" s="28">
        <f>AA14</f>
        <v>6.4282407407407413E-2</v>
      </c>
      <c r="AB15" s="29">
        <v>5</v>
      </c>
      <c r="AC15" s="71"/>
    </row>
    <row r="16" spans="1:29" hidden="1" x14ac:dyDescent="0.25">
      <c r="A16" s="15" t="s">
        <v>66</v>
      </c>
      <c r="B16" s="15" t="s">
        <v>28</v>
      </c>
      <c r="C16" s="15">
        <v>65</v>
      </c>
      <c r="D16" s="16" t="s">
        <v>29</v>
      </c>
      <c r="E16" s="15" t="s">
        <v>72</v>
      </c>
      <c r="F16" s="15" t="s">
        <v>73</v>
      </c>
      <c r="G16" s="17" t="s">
        <v>45</v>
      </c>
      <c r="H16" s="17" t="str">
        <f>I16</f>
        <v>F</v>
      </c>
      <c r="I16" s="17" t="s">
        <v>33</v>
      </c>
      <c r="J16" s="18" t="s">
        <v>69</v>
      </c>
      <c r="K16" s="17">
        <v>60000</v>
      </c>
      <c r="L16" s="17">
        <v>728100</v>
      </c>
      <c r="M16" s="19">
        <f>((L16-K16)/60000)/1440</f>
        <v>7.7326388888888887E-3</v>
      </c>
      <c r="N16" s="17">
        <v>1416600</v>
      </c>
      <c r="O16" s="20">
        <f>(N16-K16)/60000/1440</f>
        <v>1.570138888888889E-2</v>
      </c>
      <c r="P16" s="17">
        <v>770900</v>
      </c>
      <c r="Q16" s="19">
        <f>(P16-K16)/60000/1440</f>
        <v>8.2280092592592596E-3</v>
      </c>
      <c r="R16" s="17">
        <v>1457950</v>
      </c>
      <c r="S16" s="20">
        <f>(R16-K16)/60000/1440</f>
        <v>1.6179976851851852E-2</v>
      </c>
      <c r="T16" s="21">
        <f>VLOOKUP(C16,[1]Xips_FCTRI!$B$2:$K$274,10,FALSE)</f>
        <v>2.0520833333333301E-2</v>
      </c>
      <c r="U16" s="22">
        <f>M16</f>
        <v>7.7326388888888887E-3</v>
      </c>
      <c r="V16" s="23">
        <f>(Q16-M16)</f>
        <v>4.9537037037037084E-4</v>
      </c>
      <c r="W16" s="24">
        <f>(O16-Q16)</f>
        <v>7.4733796296296302E-3</v>
      </c>
      <c r="X16" s="25">
        <f>(S16-O16)</f>
        <v>4.7858796296296191E-4</v>
      </c>
      <c r="Y16" s="26">
        <f>T16-SUM(U16:X16)</f>
        <v>4.340856481481449E-3</v>
      </c>
      <c r="Z16" s="27">
        <f>SUM(T14:T16)</f>
        <v>6.4317129629629599E-2</v>
      </c>
      <c r="AA16" s="28">
        <f>AA14</f>
        <v>6.4282407407407413E-2</v>
      </c>
      <c r="AB16" s="29">
        <v>5</v>
      </c>
      <c r="AC16" s="71"/>
    </row>
    <row r="17" spans="1:29" hidden="1" x14ac:dyDescent="0.25">
      <c r="A17" s="15" t="s">
        <v>74</v>
      </c>
      <c r="B17" s="15" t="s">
        <v>28</v>
      </c>
      <c r="C17" s="15">
        <v>1984</v>
      </c>
      <c r="D17" s="16" t="s">
        <v>29</v>
      </c>
      <c r="E17" s="15" t="s">
        <v>75</v>
      </c>
      <c r="F17" s="15" t="s">
        <v>76</v>
      </c>
      <c r="G17" s="17" t="s">
        <v>71</v>
      </c>
      <c r="H17" s="17" t="str">
        <f>I17</f>
        <v>F</v>
      </c>
      <c r="I17" s="17" t="s">
        <v>33</v>
      </c>
      <c r="J17" s="18" t="s">
        <v>77</v>
      </c>
      <c r="K17" s="17">
        <v>60000</v>
      </c>
      <c r="L17" s="17">
        <v>4484650</v>
      </c>
      <c r="M17" s="19">
        <f>((L17-K17)/60000)/1440</f>
        <v>5.1211226851851858E-2</v>
      </c>
      <c r="N17" s="17">
        <v>5225700</v>
      </c>
      <c r="O17" s="20">
        <f>(N17-K17)/60000/1440</f>
        <v>5.9788194444444442E-2</v>
      </c>
      <c r="P17" s="17">
        <v>4532950</v>
      </c>
      <c r="Q17" s="19">
        <f>(P17-K17)/60000/1440</f>
        <v>5.1770254629629628E-2</v>
      </c>
      <c r="R17" s="17">
        <v>5276150</v>
      </c>
      <c r="S17" s="20">
        <f>(R17-K17)/60000/1440</f>
        <v>6.0372106481481481E-2</v>
      </c>
      <c r="T17" s="21">
        <f>VLOOKUP(C17,[1]Xips_FCTRI!$B$2:$K$274,10,FALSE)</f>
        <v>2.19212962962963E-2</v>
      </c>
      <c r="U17" s="22">
        <f>M17-T18-T19</f>
        <v>8.282986111111057E-3</v>
      </c>
      <c r="V17" s="23">
        <f>(Q17-M17)</f>
        <v>5.5902777777776941E-4</v>
      </c>
      <c r="W17" s="24">
        <f>(O17-Q17)</f>
        <v>8.0179398148148145E-3</v>
      </c>
      <c r="X17" s="25">
        <f>(S17-O17)</f>
        <v>5.8391203703703903E-4</v>
      </c>
      <c r="Y17" s="26">
        <f>T17-SUM(U17:X17)</f>
        <v>4.4774305555556199E-3</v>
      </c>
      <c r="Z17" s="27">
        <f>SUM(T17:T19)</f>
        <v>6.4849537037037108E-2</v>
      </c>
      <c r="AA17" s="28">
        <v>6.4814814814814811E-2</v>
      </c>
      <c r="AB17" s="29">
        <v>6</v>
      </c>
      <c r="AC17" s="71"/>
    </row>
    <row r="18" spans="1:29" hidden="1" x14ac:dyDescent="0.25">
      <c r="A18" s="15" t="s">
        <v>74</v>
      </c>
      <c r="B18" s="15" t="s">
        <v>28</v>
      </c>
      <c r="C18" s="15">
        <v>5342</v>
      </c>
      <c r="D18" s="16" t="s">
        <v>29</v>
      </c>
      <c r="E18" s="15" t="s">
        <v>78</v>
      </c>
      <c r="F18" s="15" t="s">
        <v>79</v>
      </c>
      <c r="G18" s="17" t="s">
        <v>45</v>
      </c>
      <c r="H18" s="17" t="str">
        <f>I18</f>
        <v>F</v>
      </c>
      <c r="I18" s="17" t="s">
        <v>33</v>
      </c>
      <c r="J18" s="18" t="s">
        <v>77</v>
      </c>
      <c r="K18" s="17">
        <v>60000</v>
      </c>
      <c r="L18" s="17">
        <v>2519850</v>
      </c>
      <c r="M18" s="19">
        <f>((L18-K18)/60000)/1440</f>
        <v>2.8470486111111113E-2</v>
      </c>
      <c r="N18" s="17">
        <v>3327400</v>
      </c>
      <c r="O18" s="20">
        <f>(N18-K18)/60000/1440</f>
        <v>3.7817129629629624E-2</v>
      </c>
      <c r="P18" s="17">
        <v>2569050</v>
      </c>
      <c r="Q18" s="19">
        <f>(P18-K18)/60000/1440</f>
        <v>2.9039930555555558E-2</v>
      </c>
      <c r="R18" s="17">
        <v>3374450</v>
      </c>
      <c r="S18" s="20">
        <f>(R18-K18)/60000/1440</f>
        <v>3.8361689814814817E-2</v>
      </c>
      <c r="T18" s="21">
        <f>VLOOKUP(C18,[1]Xips_FCTRI!$B$2:$K$274,10,FALSE)</f>
        <v>2.2962962962963001E-2</v>
      </c>
      <c r="U18" s="22">
        <f>M18-T19</f>
        <v>8.5052083333333126E-3</v>
      </c>
      <c r="V18" s="23">
        <f>(Q18-M18)</f>
        <v>5.6944444444444534E-4</v>
      </c>
      <c r="W18" s="24">
        <f>(O18-Q18)</f>
        <v>8.7771990740740657E-3</v>
      </c>
      <c r="X18" s="25">
        <f>(S18-O18)</f>
        <v>5.4456018518519306E-4</v>
      </c>
      <c r="Y18" s="26">
        <f>T18-SUM(U18:X18)</f>
        <v>4.5665509259259843E-3</v>
      </c>
      <c r="Z18" s="27">
        <f>SUM(T17:T19)</f>
        <v>6.4849537037037108E-2</v>
      </c>
      <c r="AA18" s="28">
        <f>AA17</f>
        <v>6.4814814814814811E-2</v>
      </c>
      <c r="AB18" s="29">
        <v>6</v>
      </c>
      <c r="AC18" s="71"/>
    </row>
    <row r="19" spans="1:29" hidden="1" x14ac:dyDescent="0.25">
      <c r="A19" s="15" t="s">
        <v>74</v>
      </c>
      <c r="B19" s="15" t="s">
        <v>28</v>
      </c>
      <c r="C19" s="15">
        <v>1839</v>
      </c>
      <c r="D19" s="16" t="s">
        <v>29</v>
      </c>
      <c r="E19" s="15" t="s">
        <v>80</v>
      </c>
      <c r="F19" s="15" t="s">
        <v>81</v>
      </c>
      <c r="G19" s="17" t="s">
        <v>48</v>
      </c>
      <c r="H19" s="17" t="str">
        <f>I19</f>
        <v>F</v>
      </c>
      <c r="I19" s="17" t="s">
        <v>33</v>
      </c>
      <c r="J19" s="18" t="s">
        <v>77</v>
      </c>
      <c r="K19" s="17">
        <v>60000</v>
      </c>
      <c r="L19" s="17">
        <v>668500</v>
      </c>
      <c r="M19" s="19">
        <f>((L19-K19)/60000)/1440</f>
        <v>7.0428240740740746E-3</v>
      </c>
      <c r="N19" s="17">
        <v>1398150</v>
      </c>
      <c r="O19" s="20">
        <f>(N19-K19)/60000/1440</f>
        <v>1.5487847222222221E-2</v>
      </c>
      <c r="P19" s="17">
        <v>709550</v>
      </c>
      <c r="Q19" s="19">
        <f>(P19-K19)/60000/1440</f>
        <v>7.517939814814815E-3</v>
      </c>
      <c r="R19" s="17">
        <v>1439450</v>
      </c>
      <c r="S19" s="20">
        <f>(R19-K19)/60000/1440</f>
        <v>1.5965856481481484E-2</v>
      </c>
      <c r="T19" s="21">
        <f>VLOOKUP(C19,[1]Xips_FCTRI!$B$2:$K$274,10,FALSE)</f>
        <v>1.9965277777777801E-2</v>
      </c>
      <c r="U19" s="22">
        <f>M19</f>
        <v>7.0428240740740746E-3</v>
      </c>
      <c r="V19" s="23">
        <f>(Q19-M19)</f>
        <v>4.7511574074074036E-4</v>
      </c>
      <c r="W19" s="24">
        <f>(O19-Q19)</f>
        <v>7.9699074074074047E-3</v>
      </c>
      <c r="X19" s="25">
        <f>(S19-O19)</f>
        <v>4.7800925925926309E-4</v>
      </c>
      <c r="Y19" s="26">
        <f>T19-SUM(U19:X19)</f>
        <v>3.9994212962963203E-3</v>
      </c>
      <c r="Z19" s="27">
        <f>SUM(T17:T19)</f>
        <v>6.4849537037037108E-2</v>
      </c>
      <c r="AA19" s="28">
        <f>AA17</f>
        <v>6.4814814814814811E-2</v>
      </c>
      <c r="AB19" s="29">
        <v>6</v>
      </c>
      <c r="AC19" s="71"/>
    </row>
    <row r="20" spans="1:29" hidden="1" x14ac:dyDescent="0.25">
      <c r="A20" s="15" t="s">
        <v>82</v>
      </c>
      <c r="B20" s="15" t="s">
        <v>28</v>
      </c>
      <c r="C20" s="15">
        <v>8029</v>
      </c>
      <c r="D20" s="16" t="s">
        <v>29</v>
      </c>
      <c r="E20" s="15" t="s">
        <v>83</v>
      </c>
      <c r="F20" s="15" t="s">
        <v>84</v>
      </c>
      <c r="G20" s="17" t="s">
        <v>71</v>
      </c>
      <c r="H20" s="17" t="str">
        <f>I20</f>
        <v>F</v>
      </c>
      <c r="I20" s="17" t="s">
        <v>33</v>
      </c>
      <c r="J20" s="18" t="s">
        <v>85</v>
      </c>
      <c r="K20" s="17">
        <v>60000</v>
      </c>
      <c r="L20" s="17">
        <v>4591850</v>
      </c>
      <c r="M20" s="19">
        <f>((L20-K20)/60000)/1440</f>
        <v>5.2451967592592595E-2</v>
      </c>
      <c r="N20" s="17">
        <v>5344800</v>
      </c>
      <c r="O20" s="20">
        <f>(N20-K20)/60000/1440</f>
        <v>6.1166666666666668E-2</v>
      </c>
      <c r="P20" s="17">
        <v>4647700</v>
      </c>
      <c r="Q20" s="19">
        <f>(P20-K20)/60000/1440</f>
        <v>5.3098379629629634E-2</v>
      </c>
      <c r="R20" s="17">
        <v>5384550</v>
      </c>
      <c r="S20" s="20">
        <f>(R20-K20)/60000/1440</f>
        <v>6.1626736111111115E-2</v>
      </c>
      <c r="T20" s="21">
        <f>VLOOKUP(C20,[1]Xips_FCTRI!$B$2:$K$274,10,FALSE)</f>
        <v>2.2337962962963E-2</v>
      </c>
      <c r="U20" s="22">
        <f>M20-T21-T22</f>
        <v>8.4820601851851932E-3</v>
      </c>
      <c r="V20" s="23">
        <f>(Q20-M20)</f>
        <v>6.4641203703703909E-4</v>
      </c>
      <c r="W20" s="24">
        <f>(O20-Q20)</f>
        <v>8.0682870370370335E-3</v>
      </c>
      <c r="X20" s="25">
        <f>(S20-O20)</f>
        <v>4.6006944444444697E-4</v>
      </c>
      <c r="Y20" s="26">
        <f>T20-SUM(U20:X20)</f>
        <v>4.6811342592592876E-3</v>
      </c>
      <c r="Z20" s="27">
        <f>SUM(T20:T22)</f>
        <v>6.6307870370370406E-2</v>
      </c>
      <c r="AA20" s="28">
        <v>6.6296296296296298E-2</v>
      </c>
      <c r="AB20" s="29">
        <v>7</v>
      </c>
      <c r="AC20" s="71"/>
    </row>
    <row r="21" spans="1:29" hidden="1" x14ac:dyDescent="0.25">
      <c r="A21" s="15" t="s">
        <v>82</v>
      </c>
      <c r="B21" s="15" t="s">
        <v>28</v>
      </c>
      <c r="C21" s="15">
        <v>8483</v>
      </c>
      <c r="D21" s="16" t="s">
        <v>29</v>
      </c>
      <c r="E21" s="15" t="s">
        <v>86</v>
      </c>
      <c r="F21" s="15" t="s">
        <v>87</v>
      </c>
      <c r="G21" s="17" t="s">
        <v>45</v>
      </c>
      <c r="H21" s="17" t="str">
        <f>I21</f>
        <v>F</v>
      </c>
      <c r="I21" s="17" t="s">
        <v>33</v>
      </c>
      <c r="J21" s="18" t="s">
        <v>85</v>
      </c>
      <c r="K21" s="17">
        <v>60000</v>
      </c>
      <c r="L21" s="17">
        <v>2686550</v>
      </c>
      <c r="M21" s="19">
        <f>((L21-K21)/60000)/1440</f>
        <v>3.0399884259259258E-2</v>
      </c>
      <c r="N21" s="17">
        <v>3432150</v>
      </c>
      <c r="O21" s="20">
        <f>(N21-K21)/60000/1440</f>
        <v>3.9029513888888888E-2</v>
      </c>
      <c r="P21" s="17">
        <v>2728400</v>
      </c>
      <c r="Q21" s="19">
        <f>(P21-K21)/60000/1440</f>
        <v>3.0884259259259261E-2</v>
      </c>
      <c r="R21" s="17">
        <v>3475200</v>
      </c>
      <c r="S21" s="20">
        <f>(R21-K21)/60000/1440</f>
        <v>3.952777777777778E-2</v>
      </c>
      <c r="T21" s="21">
        <f>VLOOKUP(C21,[1]Xips_FCTRI!$B$2:$K$274,10,FALSE)</f>
        <v>2.27546296296296E-2</v>
      </c>
      <c r="U21" s="22">
        <f>M21-T22</f>
        <v>9.1846064814814568E-3</v>
      </c>
      <c r="V21" s="23">
        <f>(Q21-M21)</f>
        <v>4.8437500000000216E-4</v>
      </c>
      <c r="W21" s="24">
        <f>(O21-Q21)</f>
        <v>8.1452546296296273E-3</v>
      </c>
      <c r="X21" s="25">
        <f>(S21-O21)</f>
        <v>4.9826388888889184E-4</v>
      </c>
      <c r="Y21" s="26">
        <f>T21-SUM(U21:X21)</f>
        <v>4.4421296296296223E-3</v>
      </c>
      <c r="Z21" s="27">
        <f>SUM(T20:T22)</f>
        <v>6.6307870370370406E-2</v>
      </c>
      <c r="AA21" s="28">
        <f>AA20</f>
        <v>6.6296296296296298E-2</v>
      </c>
      <c r="AB21" s="29">
        <v>7</v>
      </c>
      <c r="AC21" s="71"/>
    </row>
    <row r="22" spans="1:29" hidden="1" x14ac:dyDescent="0.25">
      <c r="A22" s="15" t="s">
        <v>82</v>
      </c>
      <c r="B22" s="15" t="s">
        <v>28</v>
      </c>
      <c r="C22" s="15">
        <v>6123</v>
      </c>
      <c r="D22" s="16" t="s">
        <v>29</v>
      </c>
      <c r="E22" s="15" t="s">
        <v>88</v>
      </c>
      <c r="F22" s="15" t="s">
        <v>89</v>
      </c>
      <c r="G22" s="17" t="s">
        <v>45</v>
      </c>
      <c r="H22" s="17" t="str">
        <f>I22</f>
        <v>F</v>
      </c>
      <c r="I22" s="17" t="s">
        <v>33</v>
      </c>
      <c r="J22" s="18" t="s">
        <v>85</v>
      </c>
      <c r="K22" s="17">
        <v>60000</v>
      </c>
      <c r="L22" s="17">
        <v>690100</v>
      </c>
      <c r="M22" s="19">
        <f>((L22-K22)/60000)/1440</f>
        <v>7.292824074074074E-3</v>
      </c>
      <c r="N22" s="17">
        <v>1499550</v>
      </c>
      <c r="O22" s="20">
        <f>(N22-K22)/60000/1440</f>
        <v>1.6661458333333334E-2</v>
      </c>
      <c r="P22" s="17">
        <v>739750</v>
      </c>
      <c r="Q22" s="19">
        <f>(P22-K22)/60000/1440</f>
        <v>7.8674768518518529E-3</v>
      </c>
      <c r="R22" s="17">
        <v>1543750</v>
      </c>
      <c r="S22" s="20">
        <f>(R22-K22)/60000/1440</f>
        <v>1.7173032407407408E-2</v>
      </c>
      <c r="T22" s="21">
        <f>VLOOKUP(C22,[1]Xips_FCTRI!$B$2:$K$274,10,FALSE)</f>
        <v>2.1215277777777802E-2</v>
      </c>
      <c r="U22" s="22">
        <f>M22</f>
        <v>7.292824074074074E-3</v>
      </c>
      <c r="V22" s="23">
        <f>(Q22-M22)</f>
        <v>5.7465277777777896E-4</v>
      </c>
      <c r="W22" s="24">
        <f>(O22-Q22)</f>
        <v>8.7939814814814807E-3</v>
      </c>
      <c r="X22" s="25">
        <f>(S22-O22)</f>
        <v>5.1157407407407401E-4</v>
      </c>
      <c r="Y22" s="26">
        <f>T22-SUM(U22:X22)</f>
        <v>4.0422453703703939E-3</v>
      </c>
      <c r="Z22" s="27">
        <f>SUM(T20:T22)</f>
        <v>6.6307870370370406E-2</v>
      </c>
      <c r="AA22" s="28">
        <f>AA20</f>
        <v>6.6296296296296298E-2</v>
      </c>
      <c r="AB22" s="29">
        <v>7</v>
      </c>
      <c r="AC22" s="71"/>
    </row>
    <row r="23" spans="1:29" hidden="1" x14ac:dyDescent="0.25">
      <c r="A23" s="15" t="s">
        <v>90</v>
      </c>
      <c r="B23" s="15" t="s">
        <v>28</v>
      </c>
      <c r="C23" s="15">
        <v>4574</v>
      </c>
      <c r="D23" s="16" t="s">
        <v>29</v>
      </c>
      <c r="E23" s="15" t="s">
        <v>67</v>
      </c>
      <c r="F23" s="15" t="s">
        <v>91</v>
      </c>
      <c r="G23" s="17" t="s">
        <v>45</v>
      </c>
      <c r="H23" s="17" t="str">
        <f>I23</f>
        <v>F</v>
      </c>
      <c r="I23" s="17" t="s">
        <v>33</v>
      </c>
      <c r="J23" s="18" t="s">
        <v>92</v>
      </c>
      <c r="K23" s="17">
        <v>60000</v>
      </c>
      <c r="L23" s="17">
        <v>4646250</v>
      </c>
      <c r="M23" s="19">
        <f>((L23-K23)/60000)/1440</f>
        <v>5.3081597222222221E-2</v>
      </c>
      <c r="N23" s="17">
        <v>5366550</v>
      </c>
      <c r="O23" s="20">
        <f>(N23-K23)/60000/1440</f>
        <v>6.1418402777777777E-2</v>
      </c>
      <c r="P23" s="17">
        <v>4694200</v>
      </c>
      <c r="Q23" s="19">
        <f>(P23-K23)/60000/1440</f>
        <v>5.3636574074074073E-2</v>
      </c>
      <c r="R23" s="17">
        <v>5422350</v>
      </c>
      <c r="S23" s="20">
        <f>(R23-K23)/60000/1440</f>
        <v>6.2064236111111115E-2</v>
      </c>
      <c r="T23" s="21">
        <f>VLOOKUP(C23,[1]Xips_FCTRI!$B$2:$K$274,10,FALSE)</f>
        <v>2.1562499999999998E-2</v>
      </c>
      <c r="U23" s="22">
        <f>M23-T24-T25</f>
        <v>8.1278935185185239E-3</v>
      </c>
      <c r="V23" s="23">
        <f>(Q23-M23)</f>
        <v>5.5497685185185164E-4</v>
      </c>
      <c r="W23" s="24">
        <f>(O23-Q23)</f>
        <v>7.781828703703704E-3</v>
      </c>
      <c r="X23" s="25">
        <f>(S23-O23)</f>
        <v>6.4583333333333853E-4</v>
      </c>
      <c r="Y23" s="26">
        <f>T23-SUM(U23:X23)</f>
        <v>4.4519675925925803E-3</v>
      </c>
      <c r="Z23" s="27">
        <f>SUM(T23:T25)</f>
        <v>6.6516203703703702E-2</v>
      </c>
      <c r="AA23" s="28">
        <v>6.6493055555555555E-2</v>
      </c>
      <c r="AB23" s="29">
        <v>8</v>
      </c>
      <c r="AC23" s="71"/>
    </row>
    <row r="24" spans="1:29" hidden="1" x14ac:dyDescent="0.25">
      <c r="A24" s="15" t="s">
        <v>90</v>
      </c>
      <c r="B24" s="15" t="s">
        <v>28</v>
      </c>
      <c r="C24" s="15">
        <v>3789</v>
      </c>
      <c r="D24" s="16" t="s">
        <v>29</v>
      </c>
      <c r="E24" s="15" t="s">
        <v>67</v>
      </c>
      <c r="F24" s="15" t="s">
        <v>93</v>
      </c>
      <c r="G24" s="17" t="s">
        <v>45</v>
      </c>
      <c r="H24" s="17" t="str">
        <f>I24</f>
        <v>F</v>
      </c>
      <c r="I24" s="17" t="s">
        <v>33</v>
      </c>
      <c r="J24" s="18" t="s">
        <v>92</v>
      </c>
      <c r="K24" s="17">
        <v>60000</v>
      </c>
      <c r="L24" s="17">
        <v>2756600</v>
      </c>
      <c r="M24" s="19">
        <f>((L24-K24)/60000)/1440</f>
        <v>3.1210648148148151E-2</v>
      </c>
      <c r="N24" s="17">
        <v>3502700</v>
      </c>
      <c r="O24" s="20">
        <f>(N24-K24)/60000/1440</f>
        <v>3.9846064814814813E-2</v>
      </c>
      <c r="P24" s="17">
        <v>2804800</v>
      </c>
      <c r="Q24" s="19">
        <f>(P24-K24)/60000/1440</f>
        <v>3.1768518518518522E-2</v>
      </c>
      <c r="R24" s="17">
        <v>3546050</v>
      </c>
      <c r="S24" s="20">
        <f>(R24-K24)/60000/1440</f>
        <v>4.0347800925925929E-2</v>
      </c>
      <c r="T24" s="21">
        <f>VLOOKUP(C24,[1]Xips_FCTRI!$B$2:$K$274,10,FALSE)</f>
        <v>2.2696759259259298E-2</v>
      </c>
      <c r="U24" s="22">
        <f>M24-T25</f>
        <v>8.9537037037037519E-3</v>
      </c>
      <c r="V24" s="23">
        <f>(Q24-M24)</f>
        <v>5.5787037037037177E-4</v>
      </c>
      <c r="W24" s="24">
        <f>(O24-Q24)</f>
        <v>8.077546296296291E-3</v>
      </c>
      <c r="X24" s="25">
        <f>(S24-O24)</f>
        <v>5.0173611111111599E-4</v>
      </c>
      <c r="Y24" s="26">
        <f>T24-SUM(U24:X24)</f>
        <v>4.6059027777777678E-3</v>
      </c>
      <c r="Z24" s="27">
        <f>SUM(T23:T25)</f>
        <v>6.6516203703703702E-2</v>
      </c>
      <c r="AA24" s="28">
        <f>AA23</f>
        <v>6.6493055555555555E-2</v>
      </c>
      <c r="AB24" s="29">
        <v>8</v>
      </c>
      <c r="AC24" s="71"/>
    </row>
    <row r="25" spans="1:29" hidden="1" x14ac:dyDescent="0.25">
      <c r="A25" s="15" t="s">
        <v>90</v>
      </c>
      <c r="B25" s="15" t="s">
        <v>28</v>
      </c>
      <c r="C25" s="15">
        <v>4217</v>
      </c>
      <c r="D25" s="16" t="s">
        <v>29</v>
      </c>
      <c r="E25" s="15" t="s">
        <v>94</v>
      </c>
      <c r="F25" s="15" t="s">
        <v>95</v>
      </c>
      <c r="G25" s="17" t="s">
        <v>45</v>
      </c>
      <c r="H25" s="17" t="str">
        <f>I25</f>
        <v>F</v>
      </c>
      <c r="I25" s="17" t="s">
        <v>33</v>
      </c>
      <c r="J25" s="18" t="s">
        <v>92</v>
      </c>
      <c r="K25" s="17">
        <v>60000</v>
      </c>
      <c r="L25" s="17">
        <v>765100</v>
      </c>
      <c r="M25" s="19">
        <f>((L25-K25)/60000)/1440</f>
        <v>8.160879629629629E-3</v>
      </c>
      <c r="N25" s="17">
        <v>1532200</v>
      </c>
      <c r="O25" s="20">
        <f>(N25-K25)/60000/1440</f>
        <v>1.7039351851851851E-2</v>
      </c>
      <c r="P25" s="17">
        <v>818850</v>
      </c>
      <c r="Q25" s="19">
        <f>(P25-K25)/60000/1440</f>
        <v>8.7829861111111112E-3</v>
      </c>
      <c r="R25" s="17">
        <v>1584700</v>
      </c>
      <c r="S25" s="20">
        <f>(R25-K25)/60000/1440</f>
        <v>1.7646990740740741E-2</v>
      </c>
      <c r="T25" s="21">
        <f>VLOOKUP(C25,[1]Xips_FCTRI!$B$2:$K$274,10,FALSE)</f>
        <v>2.2256944444444399E-2</v>
      </c>
      <c r="U25" s="22">
        <f>M25</f>
        <v>8.160879629629629E-3</v>
      </c>
      <c r="V25" s="23">
        <f>(Q25-M25)</f>
        <v>6.2210648148148216E-4</v>
      </c>
      <c r="W25" s="24">
        <f>(O25-Q25)</f>
        <v>8.2563657407407395E-3</v>
      </c>
      <c r="X25" s="25">
        <f>(S25-O25)</f>
        <v>6.076388888888902E-4</v>
      </c>
      <c r="Y25" s="26">
        <f>T25-SUM(U25:X25)</f>
        <v>4.6099537037036578E-3</v>
      </c>
      <c r="Z25" s="27">
        <f>SUM(T23:T25)</f>
        <v>6.6516203703703702E-2</v>
      </c>
      <c r="AA25" s="28">
        <f>AA23</f>
        <v>6.6493055555555555E-2</v>
      </c>
      <c r="AB25" s="29">
        <v>8</v>
      </c>
      <c r="AC25" s="71"/>
    </row>
    <row r="26" spans="1:29" hidden="1" x14ac:dyDescent="0.25">
      <c r="A26" s="15" t="s">
        <v>96</v>
      </c>
      <c r="B26" s="15" t="s">
        <v>28</v>
      </c>
      <c r="C26" s="15">
        <v>8534</v>
      </c>
      <c r="D26" s="16" t="s">
        <v>29</v>
      </c>
      <c r="E26" s="15" t="s">
        <v>97</v>
      </c>
      <c r="F26" s="15" t="s">
        <v>98</v>
      </c>
      <c r="G26" s="17" t="s">
        <v>45</v>
      </c>
      <c r="H26" s="17" t="str">
        <f>I26</f>
        <v>F</v>
      </c>
      <c r="I26" s="17" t="s">
        <v>33</v>
      </c>
      <c r="J26" s="18" t="s">
        <v>99</v>
      </c>
      <c r="K26" s="17">
        <v>60000</v>
      </c>
      <c r="L26" s="17">
        <v>4682650</v>
      </c>
      <c r="M26" s="19">
        <f>((L26-K26)/60000)/1440</f>
        <v>5.3502893518518523E-2</v>
      </c>
      <c r="N26" s="17">
        <v>5499150</v>
      </c>
      <c r="O26" s="20">
        <f>(N26-K26)/60000/1440</f>
        <v>6.2953124999999999E-2</v>
      </c>
      <c r="P26" s="17">
        <v>4748550</v>
      </c>
      <c r="Q26" s="19">
        <f>(P26-K26)/60000/1440</f>
        <v>5.4265624999999998E-2</v>
      </c>
      <c r="R26" s="17">
        <v>5554750</v>
      </c>
      <c r="S26" s="20">
        <f>(R26-K26)/60000/1440</f>
        <v>6.3596643518518514E-2</v>
      </c>
      <c r="T26" s="21">
        <f>VLOOKUP(C26,[1]Xips_FCTRI!$B$2:$K$274,10,FALSE)</f>
        <v>2.4166666666666701E-2</v>
      </c>
      <c r="U26" s="22">
        <f>M26-T27-T28</f>
        <v>9.1163194444445241E-3</v>
      </c>
      <c r="V26" s="23">
        <f>(Q26-M26)</f>
        <v>7.6273148148147535E-4</v>
      </c>
      <c r="W26" s="24">
        <f>(O26-Q26)</f>
        <v>8.6875000000000008E-3</v>
      </c>
      <c r="X26" s="25">
        <f>(S26-O26)</f>
        <v>6.4351851851851549E-4</v>
      </c>
      <c r="Y26" s="26">
        <f>T26-SUM(U26:X26)</f>
        <v>4.9565972222221852E-3</v>
      </c>
      <c r="Z26" s="27">
        <f>SUM(T26:T28)</f>
        <v>6.8553240740740706E-2</v>
      </c>
      <c r="AA26" s="28">
        <v>6.8622685185185189E-2</v>
      </c>
      <c r="AB26" s="29">
        <v>9</v>
      </c>
      <c r="AC26" s="71"/>
    </row>
    <row r="27" spans="1:29" hidden="1" x14ac:dyDescent="0.25">
      <c r="A27" s="15" t="s">
        <v>96</v>
      </c>
      <c r="B27" s="15" t="s">
        <v>28</v>
      </c>
      <c r="C27" s="15">
        <v>8068</v>
      </c>
      <c r="D27" s="16" t="s">
        <v>29</v>
      </c>
      <c r="E27" s="15" t="s">
        <v>100</v>
      </c>
      <c r="F27" s="15" t="s">
        <v>101</v>
      </c>
      <c r="G27" s="17" t="s">
        <v>102</v>
      </c>
      <c r="H27" s="17" t="str">
        <f>I27</f>
        <v>F</v>
      </c>
      <c r="I27" s="17" t="s">
        <v>33</v>
      </c>
      <c r="J27" s="18" t="s">
        <v>99</v>
      </c>
      <c r="K27" s="17">
        <v>60000</v>
      </c>
      <c r="L27" s="17">
        <v>2580150</v>
      </c>
      <c r="M27" s="19">
        <f>((L27-K27)/60000)/1440</f>
        <v>2.9168402777777776E-2</v>
      </c>
      <c r="N27" s="17">
        <v>3404800</v>
      </c>
      <c r="O27" s="20">
        <f>(N27-K27)/60000/1440</f>
        <v>3.8712962962962963E-2</v>
      </c>
      <c r="P27" s="17">
        <v>2648600</v>
      </c>
      <c r="Q27" s="19">
        <f>(P27-K27)/60000/1440</f>
        <v>2.9960648148148146E-2</v>
      </c>
      <c r="R27" s="17">
        <v>3465800</v>
      </c>
      <c r="S27" s="20">
        <f>(R27-K27)/60000/1440</f>
        <v>3.9418981481481485E-2</v>
      </c>
      <c r="T27" s="21">
        <f>VLOOKUP(C27,[1]Xips_FCTRI!$B$2:$K$274,10,FALSE)</f>
        <v>2.46759259259259E-2</v>
      </c>
      <c r="U27" s="22">
        <f>M27-T28</f>
        <v>9.457754629629677E-3</v>
      </c>
      <c r="V27" s="23">
        <f>(Q27-M27)</f>
        <v>7.9224537037037024E-4</v>
      </c>
      <c r="W27" s="24">
        <f>(O27-Q27)</f>
        <v>8.7523148148148169E-3</v>
      </c>
      <c r="X27" s="25">
        <f>(S27-O27)</f>
        <v>7.0601851851852249E-4</v>
      </c>
      <c r="Y27" s="26">
        <f>T27-SUM(U27:X27)</f>
        <v>4.9675925925925131E-3</v>
      </c>
      <c r="Z27" s="27">
        <f>SUM(T26:T28)</f>
        <v>6.8553240740740706E-2</v>
      </c>
      <c r="AA27" s="28">
        <f>AA26</f>
        <v>6.8622685185185189E-2</v>
      </c>
      <c r="AB27" s="29">
        <v>9</v>
      </c>
      <c r="AC27" s="71"/>
    </row>
    <row r="28" spans="1:29" hidden="1" x14ac:dyDescent="0.25">
      <c r="A28" s="15" t="s">
        <v>96</v>
      </c>
      <c r="B28" s="15" t="s">
        <v>28</v>
      </c>
      <c r="C28" s="15">
        <v>2057</v>
      </c>
      <c r="D28" s="16" t="s">
        <v>29</v>
      </c>
      <c r="E28" s="15" t="s">
        <v>97</v>
      </c>
      <c r="F28" s="15" t="s">
        <v>103</v>
      </c>
      <c r="G28" s="17" t="s">
        <v>32</v>
      </c>
      <c r="H28" s="17" t="str">
        <f>I28</f>
        <v>F</v>
      </c>
      <c r="I28" s="17" t="s">
        <v>33</v>
      </c>
      <c r="J28" s="18" t="s">
        <v>99</v>
      </c>
      <c r="K28" s="17">
        <v>60000</v>
      </c>
      <c r="L28" s="17">
        <v>651900</v>
      </c>
      <c r="M28" s="19">
        <f>((L28-K28)/60000)/1440</f>
        <v>6.8506944444444448E-3</v>
      </c>
      <c r="N28" s="17">
        <v>1378400</v>
      </c>
      <c r="O28" s="20">
        <f>(N28-K28)/60000/1440</f>
        <v>1.5259259259259259E-2</v>
      </c>
      <c r="P28" s="17">
        <v>691050</v>
      </c>
      <c r="Q28" s="19">
        <f>(P28-K28)/60000/1440</f>
        <v>7.3038194444444444E-3</v>
      </c>
      <c r="R28" s="17">
        <v>1417000</v>
      </c>
      <c r="S28" s="20">
        <f>(R28-K28)/60000/1440</f>
        <v>1.5706018518518518E-2</v>
      </c>
      <c r="T28" s="21">
        <f>VLOOKUP(C28,[1]Xips_FCTRI!$B$2:$K$274,10,FALSE)</f>
        <v>1.9710648148148099E-2</v>
      </c>
      <c r="U28" s="22">
        <f>M28</f>
        <v>6.8506944444444448E-3</v>
      </c>
      <c r="V28" s="23">
        <f>(Q28-M28)</f>
        <v>4.5312499999999954E-4</v>
      </c>
      <c r="W28" s="24">
        <f>(O28-Q28)</f>
        <v>7.9554398148148145E-3</v>
      </c>
      <c r="X28" s="25">
        <f>(S28-O28)</f>
        <v>4.4675925925925959E-4</v>
      </c>
      <c r="Y28" s="26">
        <f>T28-SUM(U28:X28)</f>
        <v>4.0046296296295802E-3</v>
      </c>
      <c r="Z28" s="27">
        <f>SUM(T26:T28)</f>
        <v>6.8553240740740706E-2</v>
      </c>
      <c r="AA28" s="28">
        <f>AA26</f>
        <v>6.8622685185185189E-2</v>
      </c>
      <c r="AB28" s="29">
        <v>9</v>
      </c>
      <c r="AC28" s="71"/>
    </row>
    <row r="29" spans="1:29" hidden="1" x14ac:dyDescent="0.25">
      <c r="A29" s="15" t="s">
        <v>104</v>
      </c>
      <c r="B29" s="15" t="s">
        <v>28</v>
      </c>
      <c r="C29" s="15">
        <v>5805</v>
      </c>
      <c r="D29" s="16" t="s">
        <v>29</v>
      </c>
      <c r="E29" s="15" t="s">
        <v>105</v>
      </c>
      <c r="F29" s="15" t="s">
        <v>106</v>
      </c>
      <c r="G29" s="17" t="s">
        <v>71</v>
      </c>
      <c r="H29" s="17" t="str">
        <f>I29</f>
        <v>F</v>
      </c>
      <c r="I29" s="17" t="s">
        <v>33</v>
      </c>
      <c r="J29" s="18" t="s">
        <v>107</v>
      </c>
      <c r="K29" s="17">
        <v>60000</v>
      </c>
      <c r="L29" s="17">
        <v>4864600</v>
      </c>
      <c r="M29" s="19">
        <f>((L29-K29)/60000)/1440</f>
        <v>5.5608796296296295E-2</v>
      </c>
      <c r="N29" s="17">
        <v>5626050</v>
      </c>
      <c r="O29" s="20">
        <f>(N29-K29)/60000/1440</f>
        <v>6.4421875000000003E-2</v>
      </c>
      <c r="P29" s="17">
        <v>4934150</v>
      </c>
      <c r="Q29" s="19">
        <f>(P29-K29)/60000/1440</f>
        <v>5.6413773148148147E-2</v>
      </c>
      <c r="R29" s="17">
        <v>5682900</v>
      </c>
      <c r="S29" s="20">
        <f>(R29-K29)/60000/1440</f>
        <v>6.5079861111111109E-2</v>
      </c>
      <c r="T29" s="21">
        <f>VLOOKUP(C29,[1]Xips_FCTRI!$B$2:$K$274,10,FALSE)</f>
        <v>2.3634259259259299E-2</v>
      </c>
      <c r="U29" s="22">
        <f>M29-T30-T31</f>
        <v>9.2199074074073954E-3</v>
      </c>
      <c r="V29" s="23">
        <f>(Q29-M29)</f>
        <v>8.0497685185185186E-4</v>
      </c>
      <c r="W29" s="24">
        <f>(O29-Q29)</f>
        <v>8.0081018518518565E-3</v>
      </c>
      <c r="X29" s="25">
        <f>(S29-O29)</f>
        <v>6.5798611111110572E-4</v>
      </c>
      <c r="Y29" s="26">
        <f>T29-SUM(U29:X29)</f>
        <v>4.9432870370370897E-3</v>
      </c>
      <c r="Z29" s="27">
        <f>SUM(T29:T31)</f>
        <v>7.0023148148148195E-2</v>
      </c>
      <c r="AA29" s="28">
        <v>6.9988425925925926E-2</v>
      </c>
      <c r="AB29" s="29">
        <v>10</v>
      </c>
      <c r="AC29" s="71"/>
    </row>
    <row r="30" spans="1:29" hidden="1" x14ac:dyDescent="0.25">
      <c r="A30" s="15" t="s">
        <v>104</v>
      </c>
      <c r="B30" s="15" t="s">
        <v>28</v>
      </c>
      <c r="C30" s="15">
        <v>29</v>
      </c>
      <c r="D30" s="16" t="s">
        <v>29</v>
      </c>
      <c r="E30" s="15" t="s">
        <v>108</v>
      </c>
      <c r="F30" s="15" t="s">
        <v>109</v>
      </c>
      <c r="G30" s="17" t="s">
        <v>45</v>
      </c>
      <c r="H30" s="17" t="str">
        <f>I30</f>
        <v>F</v>
      </c>
      <c r="I30" s="17" t="s">
        <v>33</v>
      </c>
      <c r="J30" s="18" t="s">
        <v>107</v>
      </c>
      <c r="K30" s="17">
        <v>60000</v>
      </c>
      <c r="L30" s="17">
        <v>2727750</v>
      </c>
      <c r="M30" s="19">
        <f>((L30-K30)/60000)/1440</f>
        <v>3.0876736111111112E-2</v>
      </c>
      <c r="N30" s="17">
        <v>3574950</v>
      </c>
      <c r="O30" s="20">
        <f>(N30-K30)/60000/1440</f>
        <v>4.0682291666666669E-2</v>
      </c>
      <c r="P30" s="17">
        <v>2781600</v>
      </c>
      <c r="Q30" s="19">
        <f>(P30-K30)/60000/1440</f>
        <v>3.15E-2</v>
      </c>
      <c r="R30" s="17">
        <v>3624550</v>
      </c>
      <c r="S30" s="20">
        <f>(R30-K30)/60000/1440</f>
        <v>4.1256365740740736E-2</v>
      </c>
      <c r="T30" s="21">
        <f>VLOOKUP(C30,[1]Xips_FCTRI!$B$2:$K$274,10,FALSE)</f>
        <v>2.4733796296296299E-2</v>
      </c>
      <c r="U30" s="22">
        <f>M30-T31</f>
        <v>9.221643518518511E-3</v>
      </c>
      <c r="V30" s="23">
        <f>(Q30-M30)</f>
        <v>6.2326388888888848E-4</v>
      </c>
      <c r="W30" s="24">
        <f>(O30-Q30)</f>
        <v>9.1822916666666685E-3</v>
      </c>
      <c r="X30" s="25">
        <f>(S30-O30)</f>
        <v>5.7407407407406713E-4</v>
      </c>
      <c r="Y30" s="26">
        <f>T30-SUM(U30:X30)</f>
        <v>5.1325231481481638E-3</v>
      </c>
      <c r="Z30" s="27">
        <f>SUM(T29:T31)</f>
        <v>7.0023148148148195E-2</v>
      </c>
      <c r="AA30" s="28">
        <f>AA29</f>
        <v>6.9988425925925926E-2</v>
      </c>
      <c r="AB30" s="29">
        <v>10</v>
      </c>
      <c r="AC30" s="71"/>
    </row>
    <row r="31" spans="1:29" hidden="1" x14ac:dyDescent="0.25">
      <c r="A31" s="15" t="s">
        <v>104</v>
      </c>
      <c r="B31" s="15" t="s">
        <v>28</v>
      </c>
      <c r="C31" s="15">
        <v>25</v>
      </c>
      <c r="D31" s="16" t="s">
        <v>29</v>
      </c>
      <c r="E31" s="15" t="s">
        <v>78</v>
      </c>
      <c r="F31" s="15" t="s">
        <v>110</v>
      </c>
      <c r="G31" s="17" t="s">
        <v>45</v>
      </c>
      <c r="H31" s="17" t="str">
        <f>I31</f>
        <v>F</v>
      </c>
      <c r="I31" s="17" t="s">
        <v>33</v>
      </c>
      <c r="J31" s="18" t="s">
        <v>107</v>
      </c>
      <c r="K31" s="17">
        <v>60000</v>
      </c>
      <c r="L31" s="17">
        <v>751000</v>
      </c>
      <c r="M31" s="19">
        <f>((L31-K31)/60000)/1440</f>
        <v>7.9976851851851858E-3</v>
      </c>
      <c r="N31" s="17">
        <v>1497600</v>
      </c>
      <c r="O31" s="20">
        <f>(N31-K31)/60000/1440</f>
        <v>1.6638888888888891E-2</v>
      </c>
      <c r="P31" s="17">
        <v>798650</v>
      </c>
      <c r="Q31" s="19">
        <f>(P31-K31)/60000/1440</f>
        <v>8.549189814814815E-3</v>
      </c>
      <c r="R31" s="17">
        <v>1541650</v>
      </c>
      <c r="S31" s="20">
        <f>(R31-K31)/60000/1440</f>
        <v>1.7148726851851852E-2</v>
      </c>
      <c r="T31" s="21">
        <f>VLOOKUP(C31,[1]Xips_FCTRI!$B$2:$K$274,10,FALSE)</f>
        <v>2.1655092592592601E-2</v>
      </c>
      <c r="U31" s="22">
        <f>M31</f>
        <v>7.9976851851851858E-3</v>
      </c>
      <c r="V31" s="23">
        <f>(Q31-M31)</f>
        <v>5.5150462962962922E-4</v>
      </c>
      <c r="W31" s="24">
        <f>(O31-Q31)</f>
        <v>8.0896990740740755E-3</v>
      </c>
      <c r="X31" s="25">
        <f>(S31-O31)</f>
        <v>5.0983796296296194E-4</v>
      </c>
      <c r="Y31" s="26">
        <f>T31-SUM(U31:X31)</f>
        <v>4.5063657407407483E-3</v>
      </c>
      <c r="Z31" s="27">
        <f>SUM(T29:T31)</f>
        <v>7.0023148148148195E-2</v>
      </c>
      <c r="AA31" s="28">
        <f>AA29</f>
        <v>6.9988425925925926E-2</v>
      </c>
      <c r="AB31" s="29">
        <v>10</v>
      </c>
      <c r="AC31" s="71"/>
    </row>
    <row r="32" spans="1:29" hidden="1" x14ac:dyDescent="0.25">
      <c r="A32" s="15" t="s">
        <v>111</v>
      </c>
      <c r="B32" s="15" t="s">
        <v>28</v>
      </c>
      <c r="C32" s="15">
        <v>6272</v>
      </c>
      <c r="D32" s="16" t="s">
        <v>29</v>
      </c>
      <c r="E32" s="15" t="s">
        <v>30</v>
      </c>
      <c r="F32" s="15" t="s">
        <v>112</v>
      </c>
      <c r="G32" s="17" t="s">
        <v>71</v>
      </c>
      <c r="H32" s="17" t="str">
        <f>I32</f>
        <v>F</v>
      </c>
      <c r="I32" s="17" t="s">
        <v>33</v>
      </c>
      <c r="J32" s="18" t="s">
        <v>113</v>
      </c>
      <c r="K32" s="17">
        <v>60000</v>
      </c>
      <c r="L32" s="17">
        <v>4790050</v>
      </c>
      <c r="M32" s="19">
        <f>((L32-K32)/60000)/1440</f>
        <v>5.4745949074074068E-2</v>
      </c>
      <c r="N32" s="17">
        <v>5642700</v>
      </c>
      <c r="O32" s="20">
        <f>(N32-K32)/60000/1440</f>
        <v>6.4614583333333336E-2</v>
      </c>
      <c r="P32" s="17">
        <v>4854350</v>
      </c>
      <c r="Q32" s="19">
        <f>(P32-K32)/60000/1440</f>
        <v>5.5490162037037036E-2</v>
      </c>
      <c r="R32" s="17">
        <v>5691900</v>
      </c>
      <c r="S32" s="20">
        <f>(R32-K32)/60000/1440</f>
        <v>6.5184027777777778E-2</v>
      </c>
      <c r="T32" s="21">
        <f>VLOOKUP(C32,[1]Xips_FCTRI!$B$2:$K$274,10,FALSE)</f>
        <v>2.5555555555555599E-2</v>
      </c>
      <c r="U32" s="22">
        <f>M32-T33-T34</f>
        <v>9.7459490740740631E-3</v>
      </c>
      <c r="V32" s="23">
        <f>(Q32-M32)</f>
        <v>7.4421296296296735E-4</v>
      </c>
      <c r="W32" s="24">
        <f>(O32-Q32)</f>
        <v>9.1244212962963006E-3</v>
      </c>
      <c r="X32" s="25">
        <f>(S32-O32)</f>
        <v>5.6944444444444187E-4</v>
      </c>
      <c r="Y32" s="26">
        <f>T32-SUM(U32:X32)</f>
        <v>5.3715277777778257E-3</v>
      </c>
      <c r="Z32" s="27">
        <f>SUM(T32:T34)</f>
        <v>7.0555555555555594E-2</v>
      </c>
      <c r="AA32" s="28">
        <v>7.0532407407407405E-2</v>
      </c>
      <c r="AB32" s="29">
        <v>11</v>
      </c>
      <c r="AC32" s="71"/>
    </row>
    <row r="33" spans="1:29" hidden="1" x14ac:dyDescent="0.25">
      <c r="A33" s="15" t="s">
        <v>111</v>
      </c>
      <c r="B33" s="15" t="s">
        <v>28</v>
      </c>
      <c r="C33" s="15">
        <v>4664</v>
      </c>
      <c r="D33" s="16" t="s">
        <v>29</v>
      </c>
      <c r="E33" s="15" t="s">
        <v>114</v>
      </c>
      <c r="F33" s="15" t="s">
        <v>115</v>
      </c>
      <c r="G33" s="17" t="s">
        <v>55</v>
      </c>
      <c r="H33" s="17" t="str">
        <f>I33</f>
        <v>F</v>
      </c>
      <c r="I33" s="17" t="s">
        <v>33</v>
      </c>
      <c r="J33" s="18" t="s">
        <v>113</v>
      </c>
      <c r="K33" s="17">
        <v>60000</v>
      </c>
      <c r="L33" s="17">
        <v>2767400</v>
      </c>
      <c r="M33" s="19">
        <f>((L33-K33)/60000)/1440</f>
        <v>3.1335648148148147E-2</v>
      </c>
      <c r="N33" s="17">
        <v>3499300</v>
      </c>
      <c r="O33" s="20">
        <f>(N33-K33)/60000/1440</f>
        <v>3.980671296296296E-2</v>
      </c>
      <c r="P33" s="17">
        <v>2817300</v>
      </c>
      <c r="Q33" s="19">
        <f>(P33-K33)/60000/1440</f>
        <v>3.1913194444444445E-2</v>
      </c>
      <c r="R33" s="17">
        <v>3542000</v>
      </c>
      <c r="S33" s="20">
        <f>(R33-K33)/60000/1440</f>
        <v>4.0300925925925928E-2</v>
      </c>
      <c r="T33" s="21">
        <f>VLOOKUP(C33,[1]Xips_FCTRI!$B$2:$K$274,10,FALSE)</f>
        <v>2.2766203703703702E-2</v>
      </c>
      <c r="U33" s="22">
        <f>M33-T34</f>
        <v>9.1018518518518471E-3</v>
      </c>
      <c r="V33" s="23">
        <f>(Q33-M33)</f>
        <v>5.7754629629629822E-4</v>
      </c>
      <c r="W33" s="24">
        <f>(O33-Q33)</f>
        <v>7.893518518518515E-3</v>
      </c>
      <c r="X33" s="25">
        <f>(S33-O33)</f>
        <v>4.9421296296296713E-4</v>
      </c>
      <c r="Y33" s="26">
        <f>T33-SUM(U33:X33)</f>
        <v>4.6990740740740743E-3</v>
      </c>
      <c r="Z33" s="27">
        <f>SUM(T32:T34)</f>
        <v>7.0555555555555594E-2</v>
      </c>
      <c r="AA33" s="28">
        <f>AA32</f>
        <v>7.0532407407407405E-2</v>
      </c>
      <c r="AB33" s="29">
        <v>11</v>
      </c>
      <c r="AC33" s="71"/>
    </row>
    <row r="34" spans="1:29" hidden="1" x14ac:dyDescent="0.25">
      <c r="A34" s="15" t="s">
        <v>111</v>
      </c>
      <c r="B34" s="15" t="s">
        <v>28</v>
      </c>
      <c r="C34" s="15">
        <v>5356</v>
      </c>
      <c r="D34" s="16" t="s">
        <v>29</v>
      </c>
      <c r="E34" s="15" t="s">
        <v>116</v>
      </c>
      <c r="F34" s="15" t="s">
        <v>117</v>
      </c>
      <c r="G34" s="17" t="s">
        <v>71</v>
      </c>
      <c r="H34" s="17" t="str">
        <f>I34</f>
        <v>F</v>
      </c>
      <c r="I34" s="17" t="s">
        <v>33</v>
      </c>
      <c r="J34" s="18" t="s">
        <v>113</v>
      </c>
      <c r="K34" s="17">
        <v>60000</v>
      </c>
      <c r="L34" s="17">
        <v>768050</v>
      </c>
      <c r="M34" s="19">
        <f>((L34-K34)/60000)/1440</f>
        <v>8.1950231481481475E-3</v>
      </c>
      <c r="N34" s="17">
        <v>1543250</v>
      </c>
      <c r="O34" s="20">
        <f>(N34-K34)/60000/1440</f>
        <v>1.7167245370370371E-2</v>
      </c>
      <c r="P34" s="17">
        <v>837600</v>
      </c>
      <c r="Q34" s="19">
        <f>(P34-K34)/60000/1440</f>
        <v>9.0000000000000011E-3</v>
      </c>
      <c r="R34" s="17">
        <v>1583200</v>
      </c>
      <c r="S34" s="20">
        <f>(R34-K34)/60000/1440</f>
        <v>1.7629629629629631E-2</v>
      </c>
      <c r="T34" s="21">
        <f>VLOOKUP(C34,[1]Xips_FCTRI!$B$2:$K$274,10,FALSE)</f>
        <v>2.22337962962963E-2</v>
      </c>
      <c r="U34" s="22">
        <f>M34</f>
        <v>8.1950231481481475E-3</v>
      </c>
      <c r="V34" s="23">
        <f>(Q34-M34)</f>
        <v>8.0497685185185359E-4</v>
      </c>
      <c r="W34" s="24">
        <f>(O34-Q34)</f>
        <v>8.1672453703703699E-3</v>
      </c>
      <c r="X34" s="25">
        <f>(S34-O34)</f>
        <v>4.6238425925925961E-4</v>
      </c>
      <c r="Y34" s="26">
        <f>T34-SUM(U34:X34)</f>
        <v>4.6041666666666696E-3</v>
      </c>
      <c r="Z34" s="27">
        <f>SUM(T32:T34)</f>
        <v>7.0555555555555594E-2</v>
      </c>
      <c r="AA34" s="28">
        <f>AA32</f>
        <v>7.0532407407407405E-2</v>
      </c>
      <c r="AB34" s="29">
        <v>11</v>
      </c>
      <c r="AC34" s="71"/>
    </row>
    <row r="35" spans="1:29" hidden="1" x14ac:dyDescent="0.25">
      <c r="A35" s="15" t="s">
        <v>118</v>
      </c>
      <c r="B35" s="15" t="s">
        <v>28</v>
      </c>
      <c r="C35" s="15">
        <v>3793</v>
      </c>
      <c r="D35" s="16" t="s">
        <v>29</v>
      </c>
      <c r="E35" s="15" t="s">
        <v>108</v>
      </c>
      <c r="F35" s="15" t="s">
        <v>119</v>
      </c>
      <c r="G35" s="17" t="s">
        <v>45</v>
      </c>
      <c r="H35" s="17" t="str">
        <f>I35</f>
        <v>F</v>
      </c>
      <c r="I35" s="17" t="s">
        <v>33</v>
      </c>
      <c r="J35" s="18" t="s">
        <v>120</v>
      </c>
      <c r="K35" s="17">
        <v>60000</v>
      </c>
      <c r="L35" s="17">
        <v>4874400</v>
      </c>
      <c r="M35" s="19">
        <f>((L35-K35)/60000)/1440</f>
        <v>5.5722222222222222E-2</v>
      </c>
      <c r="N35" s="17">
        <v>5714350</v>
      </c>
      <c r="O35" s="20">
        <f>(N35-K35)/60000/1440</f>
        <v>6.5443865740740736E-2</v>
      </c>
      <c r="P35" s="17">
        <v>4930500</v>
      </c>
      <c r="Q35" s="19">
        <f>(P35-K35)/60000/1440</f>
        <v>5.6371527777777777E-2</v>
      </c>
      <c r="R35" s="17">
        <v>5761900</v>
      </c>
      <c r="S35" s="20">
        <f>(R35-K35)/60000/1440</f>
        <v>6.5994212962962956E-2</v>
      </c>
      <c r="T35" s="21">
        <f>VLOOKUP(C35,[1]Xips_FCTRI!$B$2:$K$274,10,FALSE)</f>
        <v>2.4768518518518499E-2</v>
      </c>
      <c r="U35" s="22">
        <f>M35-T36-T37</f>
        <v>9.4837962962963235E-3</v>
      </c>
      <c r="V35" s="23">
        <f>(Q35-M35)</f>
        <v>6.4930555555555575E-4</v>
      </c>
      <c r="W35" s="24">
        <f>(O35-Q35)</f>
        <v>9.0723379629629591E-3</v>
      </c>
      <c r="X35" s="25">
        <f>(S35-O35)</f>
        <v>5.5034722222221943E-4</v>
      </c>
      <c r="Y35" s="26">
        <f>T35-SUM(U35:X35)</f>
        <v>5.012731481481441E-3</v>
      </c>
      <c r="Z35" s="27">
        <f>SUM(T35:T37)</f>
        <v>7.10069444444444E-2</v>
      </c>
      <c r="AA35" s="28">
        <v>7.0995370370370361E-2</v>
      </c>
      <c r="AB35" s="29">
        <v>12</v>
      </c>
      <c r="AC35" s="71"/>
    </row>
    <row r="36" spans="1:29" hidden="1" x14ac:dyDescent="0.25">
      <c r="A36" s="15" t="s">
        <v>118</v>
      </c>
      <c r="B36" s="15" t="s">
        <v>28</v>
      </c>
      <c r="C36" s="15">
        <v>8150</v>
      </c>
      <c r="D36" s="16" t="s">
        <v>29</v>
      </c>
      <c r="E36" s="15" t="s">
        <v>67</v>
      </c>
      <c r="F36" s="15" t="s">
        <v>121</v>
      </c>
      <c r="G36" s="17" t="s">
        <v>45</v>
      </c>
      <c r="H36" s="17" t="str">
        <f>I36</f>
        <v>F</v>
      </c>
      <c r="I36" s="17" t="s">
        <v>33</v>
      </c>
      <c r="J36" s="18" t="s">
        <v>120</v>
      </c>
      <c r="K36" s="17">
        <v>60000</v>
      </c>
      <c r="L36" s="17">
        <v>2783950</v>
      </c>
      <c r="M36" s="19">
        <f>((L36-K36)/60000)/1440</f>
        <v>3.1527199074074072E-2</v>
      </c>
      <c r="N36" s="17">
        <v>3602500</v>
      </c>
      <c r="O36" s="20">
        <f>(N36-K36)/60000/1440</f>
        <v>4.1001157407407403E-2</v>
      </c>
      <c r="P36" s="17">
        <v>2838800</v>
      </c>
      <c r="Q36" s="19">
        <f>(P36-K36)/60000/1440</f>
        <v>3.2162037037037038E-2</v>
      </c>
      <c r="R36" s="17">
        <v>3650950</v>
      </c>
      <c r="S36" s="20">
        <f>(R36-K36)/60000/1440</f>
        <v>4.1561921296296295E-2</v>
      </c>
      <c r="T36" s="21">
        <f>VLOOKUP(C36,[1]Xips_FCTRI!$B$2:$K$274,10,FALSE)</f>
        <v>2.3981481481481499E-2</v>
      </c>
      <c r="U36" s="22">
        <f>M36-T37</f>
        <v>9.2702546296296734E-3</v>
      </c>
      <c r="V36" s="23">
        <f>(Q36-M36)</f>
        <v>6.3483796296296552E-4</v>
      </c>
      <c r="W36" s="24">
        <f>(O36-Q36)</f>
        <v>8.8391203703703652E-3</v>
      </c>
      <c r="X36" s="25">
        <f>(S36-O36)</f>
        <v>5.6076388888889189E-4</v>
      </c>
      <c r="Y36" s="26">
        <f>T36-SUM(U36:X36)</f>
        <v>4.6765046296296034E-3</v>
      </c>
      <c r="Z36" s="27">
        <f>SUM(T35:T37)</f>
        <v>7.10069444444444E-2</v>
      </c>
      <c r="AA36" s="28">
        <f>AA35</f>
        <v>7.0995370370370361E-2</v>
      </c>
      <c r="AB36" s="29">
        <v>12</v>
      </c>
      <c r="AC36" s="71"/>
    </row>
    <row r="37" spans="1:29" hidden="1" x14ac:dyDescent="0.25">
      <c r="A37" s="15" t="s">
        <v>118</v>
      </c>
      <c r="B37" s="15" t="s">
        <v>28</v>
      </c>
      <c r="C37" s="15">
        <v>5145</v>
      </c>
      <c r="D37" s="16" t="s">
        <v>29</v>
      </c>
      <c r="E37" s="15" t="s">
        <v>122</v>
      </c>
      <c r="F37" s="15" t="s">
        <v>123</v>
      </c>
      <c r="G37" s="17" t="s">
        <v>32</v>
      </c>
      <c r="H37" s="17" t="str">
        <f>I37</f>
        <v>F</v>
      </c>
      <c r="I37" s="17" t="s">
        <v>33</v>
      </c>
      <c r="J37" s="18" t="s">
        <v>120</v>
      </c>
      <c r="K37" s="17">
        <v>60000</v>
      </c>
      <c r="L37" s="17">
        <v>770150</v>
      </c>
      <c r="M37" s="19">
        <f>((L37-K37)/60000)/1440</f>
        <v>8.2193287037037044E-3</v>
      </c>
      <c r="N37" s="17">
        <v>1526700</v>
      </c>
      <c r="O37" s="20">
        <f>(N37-K37)/60000/1440</f>
        <v>1.6975694444444446E-2</v>
      </c>
      <c r="P37" s="17">
        <v>818200</v>
      </c>
      <c r="Q37" s="19">
        <f>(P37-K37)/60000/1440</f>
        <v>8.7754629629629623E-3</v>
      </c>
      <c r="R37" s="17">
        <v>1572400</v>
      </c>
      <c r="S37" s="20">
        <f>(R37-K37)/60000/1440</f>
        <v>1.750462962962963E-2</v>
      </c>
      <c r="T37" s="21">
        <f>VLOOKUP(C37,[1]Xips_FCTRI!$B$2:$K$274,10,FALSE)</f>
        <v>2.2256944444444399E-2</v>
      </c>
      <c r="U37" s="22">
        <f>M37</f>
        <v>8.2193287037037044E-3</v>
      </c>
      <c r="V37" s="23">
        <f>(Q37-M37)</f>
        <v>5.5613425925925795E-4</v>
      </c>
      <c r="W37" s="24">
        <f>(O37-Q37)</f>
        <v>8.2002314814814837E-3</v>
      </c>
      <c r="X37" s="25">
        <f>(S37-O37)</f>
        <v>5.2893518518518437E-4</v>
      </c>
      <c r="Y37" s="26">
        <f>T37-SUM(U37:X37)</f>
        <v>4.7523148148147683E-3</v>
      </c>
      <c r="Z37" s="27">
        <f>SUM(T35:T37)</f>
        <v>7.10069444444444E-2</v>
      </c>
      <c r="AA37" s="28">
        <f>AA35</f>
        <v>7.0995370370370361E-2</v>
      </c>
      <c r="AB37" s="29">
        <v>12</v>
      </c>
      <c r="AC37" s="71"/>
    </row>
    <row r="38" spans="1:29" hidden="1" x14ac:dyDescent="0.25">
      <c r="A38" s="15" t="s">
        <v>124</v>
      </c>
      <c r="B38" s="15" t="s">
        <v>28</v>
      </c>
      <c r="C38" s="15">
        <v>5789</v>
      </c>
      <c r="D38" s="16" t="s">
        <v>29</v>
      </c>
      <c r="E38" s="15" t="s">
        <v>125</v>
      </c>
      <c r="F38" s="15" t="s">
        <v>126</v>
      </c>
      <c r="G38" s="17" t="s">
        <v>32</v>
      </c>
      <c r="H38" s="17" t="str">
        <f>I38</f>
        <v>F</v>
      </c>
      <c r="I38" s="17" t="s">
        <v>33</v>
      </c>
      <c r="J38" s="18" t="s">
        <v>127</v>
      </c>
      <c r="K38" s="17">
        <v>60000</v>
      </c>
      <c r="L38" s="17">
        <v>4995200</v>
      </c>
      <c r="M38" s="19">
        <f>((L38-K38)/60000)/1440</f>
        <v>5.712037037037037E-2</v>
      </c>
      <c r="N38" s="17">
        <v>5750700</v>
      </c>
      <c r="O38" s="20">
        <f>(N38-K38)/60000/1440</f>
        <v>6.5864583333333337E-2</v>
      </c>
      <c r="P38" s="17">
        <v>5038750</v>
      </c>
      <c r="Q38" s="19">
        <f>(P38-K38)/60000/1440</f>
        <v>5.7624421296296302E-2</v>
      </c>
      <c r="R38" s="17">
        <v>5791900</v>
      </c>
      <c r="S38" s="20">
        <f>(R38-K38)/60000/1440</f>
        <v>6.6341435185185191E-2</v>
      </c>
      <c r="T38" s="21">
        <f>VLOOKUP(C38,[1]Xips_FCTRI!$B$2:$K$274,10,FALSE)</f>
        <v>2.3356481481481499E-2</v>
      </c>
      <c r="U38" s="22">
        <f>M38-T39-T40</f>
        <v>8.8912037037036686E-3</v>
      </c>
      <c r="V38" s="23">
        <f>(Q38-M38)</f>
        <v>5.0405092592593209E-4</v>
      </c>
      <c r="W38" s="24">
        <f>(O38-Q38)</f>
        <v>8.2401620370370354E-3</v>
      </c>
      <c r="X38" s="25">
        <f>(S38-O38)</f>
        <v>4.768518518518533E-4</v>
      </c>
      <c r="Y38" s="26">
        <f>T38-SUM(U38:X38)</f>
        <v>5.2442129629630095E-3</v>
      </c>
      <c r="Z38" s="27">
        <f>SUM(T38:T40)</f>
        <v>7.1585648148148204E-2</v>
      </c>
      <c r="AA38" s="28">
        <v>7.1550925925925921E-2</v>
      </c>
      <c r="AB38" s="29">
        <v>13</v>
      </c>
      <c r="AC38" s="71"/>
    </row>
    <row r="39" spans="1:29" hidden="1" x14ac:dyDescent="0.25">
      <c r="A39" s="15" t="s">
        <v>124</v>
      </c>
      <c r="B39" s="15" t="s">
        <v>28</v>
      </c>
      <c r="C39" s="15">
        <v>4609</v>
      </c>
      <c r="D39" s="16" t="s">
        <v>29</v>
      </c>
      <c r="E39" s="15" t="s">
        <v>125</v>
      </c>
      <c r="F39" s="15" t="s">
        <v>128</v>
      </c>
      <c r="G39" s="17" t="s">
        <v>45</v>
      </c>
      <c r="H39" s="17" t="str">
        <f>I39</f>
        <v>F</v>
      </c>
      <c r="I39" s="17" t="s">
        <v>33</v>
      </c>
      <c r="J39" s="18" t="s">
        <v>127</v>
      </c>
      <c r="K39" s="17">
        <v>60000</v>
      </c>
      <c r="L39" s="17">
        <v>2907800</v>
      </c>
      <c r="M39" s="19">
        <f>((L39-K39)/60000)/1440</f>
        <v>3.2960648148148149E-2</v>
      </c>
      <c r="N39" s="17">
        <v>3762000</v>
      </c>
      <c r="O39" s="20">
        <f>(N39-K39)/60000/1440</f>
        <v>4.2847222222222224E-2</v>
      </c>
      <c r="P39" s="17">
        <v>2960450</v>
      </c>
      <c r="Q39" s="19">
        <f>(P39-K39)/60000/1440</f>
        <v>3.3570023148148151E-2</v>
      </c>
      <c r="R39" s="17">
        <v>3834600</v>
      </c>
      <c r="S39" s="20">
        <f>(R39-K39)/60000/1440</f>
        <v>4.3687499999999997E-2</v>
      </c>
      <c r="T39" s="21">
        <f>VLOOKUP(C39,[1]Xips_FCTRI!$B$2:$K$274,10,FALSE)</f>
        <v>2.4305555555555601E-2</v>
      </c>
      <c r="U39" s="22">
        <f>M39-T40</f>
        <v>9.0370370370370483E-3</v>
      </c>
      <c r="V39" s="23">
        <f>(Q39-M39)</f>
        <v>6.0937500000000228E-4</v>
      </c>
      <c r="W39" s="24">
        <f>(O39-Q39)</f>
        <v>9.2771990740740731E-3</v>
      </c>
      <c r="X39" s="25">
        <f>(S39-O39)</f>
        <v>8.4027777777777313E-4</v>
      </c>
      <c r="Y39" s="26">
        <f>T39-SUM(U39:X39)</f>
        <v>4.5416666666667042E-3</v>
      </c>
      <c r="Z39" s="27">
        <f>SUM(T38:T40)</f>
        <v>7.1585648148148204E-2</v>
      </c>
      <c r="AA39" s="28">
        <f>AA38</f>
        <v>7.1550925925925921E-2</v>
      </c>
      <c r="AB39" s="29">
        <v>13</v>
      </c>
      <c r="AC39" s="71"/>
    </row>
    <row r="40" spans="1:29" hidden="1" x14ac:dyDescent="0.25">
      <c r="A40" s="15" t="s">
        <v>124</v>
      </c>
      <c r="B40" s="15" t="s">
        <v>28</v>
      </c>
      <c r="C40" s="15">
        <v>3537</v>
      </c>
      <c r="D40" s="16" t="s">
        <v>29</v>
      </c>
      <c r="E40" s="15" t="s">
        <v>78</v>
      </c>
      <c r="F40" s="15" t="s">
        <v>129</v>
      </c>
      <c r="G40" s="17" t="s">
        <v>32</v>
      </c>
      <c r="H40" s="17" t="str">
        <f>I40</f>
        <v>F</v>
      </c>
      <c r="I40" s="17" t="s">
        <v>33</v>
      </c>
      <c r="J40" s="18" t="s">
        <v>127</v>
      </c>
      <c r="K40" s="17">
        <v>60000</v>
      </c>
      <c r="L40" s="17">
        <v>808800</v>
      </c>
      <c r="M40" s="19">
        <f>((L40-K40)/60000)/1440</f>
        <v>8.6666666666666663E-3</v>
      </c>
      <c r="N40" s="17">
        <v>1637850</v>
      </c>
      <c r="O40" s="20">
        <f>(N40-K40)/60000/1440</f>
        <v>1.8262152777777776E-2</v>
      </c>
      <c r="P40" s="17">
        <v>859200</v>
      </c>
      <c r="Q40" s="19">
        <f>(P40-K40)/60000/1440</f>
        <v>9.2499999999999995E-3</v>
      </c>
      <c r="R40" s="17">
        <v>1684200</v>
      </c>
      <c r="S40" s="20">
        <f>(R40-K40)/60000/1440</f>
        <v>1.879861111111111E-2</v>
      </c>
      <c r="T40" s="21">
        <f>VLOOKUP(C40,[1]Xips_FCTRI!$B$2:$K$274,10,FALSE)</f>
        <v>2.39236111111111E-2</v>
      </c>
      <c r="U40" s="22">
        <f>M40</f>
        <v>8.6666666666666663E-3</v>
      </c>
      <c r="V40" s="23">
        <f>(Q40-M40)</f>
        <v>5.8333333333333327E-4</v>
      </c>
      <c r="W40" s="24">
        <f>(O40-Q40)</f>
        <v>9.0121527777777769E-3</v>
      </c>
      <c r="X40" s="25">
        <f>(S40-O40)</f>
        <v>5.3645833333333323E-4</v>
      </c>
      <c r="Y40" s="26">
        <f>T40-SUM(U40:X40)</f>
        <v>5.1249999999999907E-3</v>
      </c>
      <c r="Z40" s="27">
        <f>SUM(T38:T40)</f>
        <v>7.1585648148148204E-2</v>
      </c>
      <c r="AA40" s="28">
        <f>AA38</f>
        <v>7.1550925925925921E-2</v>
      </c>
      <c r="AB40" s="29">
        <v>13</v>
      </c>
      <c r="AC40" s="71"/>
    </row>
    <row r="41" spans="1:29" hidden="1" x14ac:dyDescent="0.25">
      <c r="A41" s="15" t="s">
        <v>130</v>
      </c>
      <c r="B41" s="15" t="s">
        <v>28</v>
      </c>
      <c r="C41" s="15">
        <v>5306</v>
      </c>
      <c r="D41" s="16" t="s">
        <v>29</v>
      </c>
      <c r="E41" s="15" t="s">
        <v>30</v>
      </c>
      <c r="F41" s="15" t="s">
        <v>131</v>
      </c>
      <c r="G41" s="17" t="s">
        <v>55</v>
      </c>
      <c r="H41" s="17" t="str">
        <f>I41</f>
        <v>F</v>
      </c>
      <c r="I41" s="17" t="s">
        <v>33</v>
      </c>
      <c r="J41" s="18" t="s">
        <v>132</v>
      </c>
      <c r="K41" s="17">
        <v>60000</v>
      </c>
      <c r="L41" s="17">
        <v>4867650</v>
      </c>
      <c r="M41" s="19">
        <f>((L41-K41)/60000)/1440</f>
        <v>5.5644097222222223E-2</v>
      </c>
      <c r="N41" s="17">
        <v>5772100</v>
      </c>
      <c r="O41" s="20">
        <f>(N41-K41)/60000/1440</f>
        <v>6.6112268518518522E-2</v>
      </c>
      <c r="P41" s="17">
        <v>4921750</v>
      </c>
      <c r="Q41" s="19">
        <f>(P41-K41)/60000/1440</f>
        <v>5.6270254629629632E-2</v>
      </c>
      <c r="R41" s="17">
        <v>5818450</v>
      </c>
      <c r="S41" s="20">
        <f>(R41-K41)/60000/1440</f>
        <v>6.6648726851851844E-2</v>
      </c>
      <c r="T41" s="21">
        <f>VLOOKUP(C41,[1]Xips_FCTRI!$B$2:$K$274,10,FALSE)</f>
        <v>2.71875E-2</v>
      </c>
      <c r="U41" s="22">
        <f>M41-T42-T43</f>
        <v>1.0354745370370424E-2</v>
      </c>
      <c r="V41" s="23">
        <f>(Q41-M41)</f>
        <v>6.2615740740740861E-4</v>
      </c>
      <c r="W41" s="24">
        <f>(O41-Q41)</f>
        <v>9.8420138888888897E-3</v>
      </c>
      <c r="X41" s="25">
        <f>(S41-O41)</f>
        <v>5.3645833333332282E-4</v>
      </c>
      <c r="Y41" s="26">
        <f>T41-SUM(U41:X41)</f>
        <v>5.8281249999999549E-3</v>
      </c>
      <c r="Z41" s="27">
        <f>SUM(T41:T43)</f>
        <v>7.2476851851851792E-2</v>
      </c>
      <c r="AA41" s="28">
        <v>7.2442129629629634E-2</v>
      </c>
      <c r="AB41" s="29">
        <v>14</v>
      </c>
      <c r="AC41" s="71"/>
    </row>
    <row r="42" spans="1:29" hidden="1" x14ac:dyDescent="0.25">
      <c r="A42" s="15" t="s">
        <v>130</v>
      </c>
      <c r="B42" s="15" t="s">
        <v>28</v>
      </c>
      <c r="C42" s="15">
        <v>5549</v>
      </c>
      <c r="D42" s="16" t="s">
        <v>29</v>
      </c>
      <c r="E42" s="15" t="s">
        <v>133</v>
      </c>
      <c r="F42" s="15" t="s">
        <v>134</v>
      </c>
      <c r="G42" s="17" t="s">
        <v>55</v>
      </c>
      <c r="H42" s="17" t="str">
        <f>I42</f>
        <v>F</v>
      </c>
      <c r="I42" s="17" t="s">
        <v>33</v>
      </c>
      <c r="J42" s="18" t="s">
        <v>132</v>
      </c>
      <c r="K42" s="17">
        <v>60000</v>
      </c>
      <c r="L42" s="17">
        <v>2726850</v>
      </c>
      <c r="M42" s="19">
        <f>((L42-K42)/60000)/1440</f>
        <v>3.0866319444444443E-2</v>
      </c>
      <c r="N42" s="17">
        <v>3521300</v>
      </c>
      <c r="O42" s="20">
        <f>(N42-K42)/60000/1440</f>
        <v>4.0061342592592593E-2</v>
      </c>
      <c r="P42" s="17">
        <v>2773700</v>
      </c>
      <c r="Q42" s="19">
        <f>(P42-K42)/60000/1440</f>
        <v>3.1408564814814813E-2</v>
      </c>
      <c r="R42" s="17">
        <v>3562650</v>
      </c>
      <c r="S42" s="20">
        <f>(R42-K42)/60000/1440</f>
        <v>4.0539930555555555E-2</v>
      </c>
      <c r="T42" s="21">
        <f>VLOOKUP(C42,[1]Xips_FCTRI!$B$2:$K$274,10,FALSE)</f>
        <v>2.3425925925925899E-2</v>
      </c>
      <c r="U42" s="22">
        <f>M42-T43</f>
        <v>9.002893518518542E-3</v>
      </c>
      <c r="V42" s="23">
        <f>(Q42-M42)</f>
        <v>5.4224537037037002E-4</v>
      </c>
      <c r="W42" s="24">
        <f>(O42-Q42)</f>
        <v>8.6527777777777801E-3</v>
      </c>
      <c r="X42" s="25">
        <f>(S42-O42)</f>
        <v>4.7858796296296191E-4</v>
      </c>
      <c r="Y42" s="26">
        <f>T42-SUM(U42:X42)</f>
        <v>4.7494212962962447E-3</v>
      </c>
      <c r="Z42" s="27">
        <f>SUM(T41:T43)</f>
        <v>7.2476851851851792E-2</v>
      </c>
      <c r="AA42" s="28">
        <f>AA41</f>
        <v>7.2442129629629634E-2</v>
      </c>
      <c r="AB42" s="29">
        <v>14</v>
      </c>
      <c r="AC42" s="71"/>
    </row>
    <row r="43" spans="1:29" hidden="1" x14ac:dyDescent="0.25">
      <c r="A43" s="15" t="s">
        <v>130</v>
      </c>
      <c r="B43" s="15" t="s">
        <v>28</v>
      </c>
      <c r="C43" s="15">
        <v>3231</v>
      </c>
      <c r="D43" s="16" t="s">
        <v>29</v>
      </c>
      <c r="E43" s="15" t="s">
        <v>135</v>
      </c>
      <c r="F43" s="15" t="s">
        <v>136</v>
      </c>
      <c r="G43" s="17" t="s">
        <v>55</v>
      </c>
      <c r="H43" s="17" t="str">
        <f>I43</f>
        <v>F</v>
      </c>
      <c r="I43" s="17" t="s">
        <v>33</v>
      </c>
      <c r="J43" s="18" t="s">
        <v>132</v>
      </c>
      <c r="K43" s="17">
        <v>60000</v>
      </c>
      <c r="L43" s="17">
        <v>728300</v>
      </c>
      <c r="M43" s="19">
        <f>((L43-K43)/60000)/1440</f>
        <v>7.734953703703704E-3</v>
      </c>
      <c r="N43" s="17">
        <v>1525550</v>
      </c>
      <c r="O43" s="20">
        <f>(N43-K43)/60000/1440</f>
        <v>1.696238425925926E-2</v>
      </c>
      <c r="P43" s="17">
        <v>776200</v>
      </c>
      <c r="Q43" s="19">
        <f>(P43-K43)/60000/1440</f>
        <v>8.2893518518518516E-3</v>
      </c>
      <c r="R43" s="17">
        <v>1561550</v>
      </c>
      <c r="S43" s="20">
        <f>(R43-K43)/60000/1440</f>
        <v>1.7379050925925926E-2</v>
      </c>
      <c r="T43" s="21">
        <f>VLOOKUP(C43,[1]Xips_FCTRI!$B$2:$K$274,10,FALSE)</f>
        <v>2.1863425925925901E-2</v>
      </c>
      <c r="U43" s="22">
        <f>M43</f>
        <v>7.734953703703704E-3</v>
      </c>
      <c r="V43" s="23">
        <f>(Q43-M43)</f>
        <v>5.5439814814814761E-4</v>
      </c>
      <c r="W43" s="24">
        <f>(O43-Q43)</f>
        <v>8.6730324074074088E-3</v>
      </c>
      <c r="X43" s="25">
        <f>(S43-O43)</f>
        <v>4.1666666666666588E-4</v>
      </c>
      <c r="Y43" s="26">
        <f>T43-SUM(U43:X43)</f>
        <v>4.4843749999999745E-3</v>
      </c>
      <c r="Z43" s="27">
        <f>SUM(T41:T43)</f>
        <v>7.2476851851851792E-2</v>
      </c>
      <c r="AA43" s="28">
        <f>AA41</f>
        <v>7.2442129629629634E-2</v>
      </c>
      <c r="AB43" s="29">
        <v>14</v>
      </c>
      <c r="AC43" s="71"/>
    </row>
    <row r="44" spans="1:29" hidden="1" x14ac:dyDescent="0.25">
      <c r="A44" s="15" t="s">
        <v>137</v>
      </c>
      <c r="B44" s="15" t="s">
        <v>28</v>
      </c>
      <c r="C44" s="15">
        <v>5487</v>
      </c>
      <c r="D44" s="16" t="s">
        <v>29</v>
      </c>
      <c r="E44" s="15" t="s">
        <v>64</v>
      </c>
      <c r="F44" s="15" t="s">
        <v>138</v>
      </c>
      <c r="G44" s="17" t="s">
        <v>45</v>
      </c>
      <c r="H44" s="17" t="str">
        <f>I44</f>
        <v>F</v>
      </c>
      <c r="I44" s="17" t="s">
        <v>33</v>
      </c>
      <c r="J44" s="18" t="s">
        <v>139</v>
      </c>
      <c r="K44" s="17">
        <v>60000</v>
      </c>
      <c r="L44" s="17">
        <v>5240700</v>
      </c>
      <c r="M44" s="19">
        <f>((L44-K44)/60000)/1440</f>
        <v>5.9961805555555553E-2</v>
      </c>
      <c r="N44" s="17">
        <v>6045800</v>
      </c>
      <c r="O44" s="20">
        <f>(N44-K44)/60000/1440</f>
        <v>6.9280092592592588E-2</v>
      </c>
      <c r="P44" s="17">
        <v>5298650</v>
      </c>
      <c r="Q44" s="19">
        <f>(P44-K44)/60000/1440</f>
        <v>6.0632523148148147E-2</v>
      </c>
      <c r="R44" s="17">
        <v>6102850</v>
      </c>
      <c r="S44" s="20">
        <f>(R44-K44)/60000/1440</f>
        <v>6.9940393518518523E-2</v>
      </c>
      <c r="T44" s="21">
        <f>VLOOKUP(C44,[1]Xips_FCTRI!$B$2:$K$274,10,FALSE)</f>
        <v>2.4224537037036999E-2</v>
      </c>
      <c r="U44" s="22">
        <f>M44-T45-T46</f>
        <v>9.1516203703704557E-3</v>
      </c>
      <c r="V44" s="23">
        <f>(Q44-M44)</f>
        <v>6.7071759259259428E-4</v>
      </c>
      <c r="W44" s="24">
        <f>(O44-Q44)</f>
        <v>8.6475694444444404E-3</v>
      </c>
      <c r="X44" s="25">
        <f>(S44-O44)</f>
        <v>6.603009259259357E-4</v>
      </c>
      <c r="Y44" s="26">
        <f>T44-SUM(U44:X44)</f>
        <v>5.0943287037035732E-3</v>
      </c>
      <c r="Z44" s="27">
        <f>SUM(T44:T46)</f>
        <v>7.50347222222221E-2</v>
      </c>
      <c r="AA44" s="28">
        <v>7.5023148148148144E-2</v>
      </c>
      <c r="AB44" s="29">
        <v>15</v>
      </c>
      <c r="AC44" s="71"/>
    </row>
    <row r="45" spans="1:29" hidden="1" x14ac:dyDescent="0.25">
      <c r="A45" s="15" t="s">
        <v>137</v>
      </c>
      <c r="B45" s="15" t="s">
        <v>28</v>
      </c>
      <c r="C45" s="15">
        <v>6055</v>
      </c>
      <c r="D45" s="16" t="s">
        <v>29</v>
      </c>
      <c r="E45" s="15" t="s">
        <v>140</v>
      </c>
      <c r="F45" s="15" t="s">
        <v>141</v>
      </c>
      <c r="G45" s="17" t="s">
        <v>45</v>
      </c>
      <c r="H45" s="17" t="str">
        <f>I45</f>
        <v>F</v>
      </c>
      <c r="I45" s="17" t="s">
        <v>33</v>
      </c>
      <c r="J45" s="18" t="s">
        <v>139</v>
      </c>
      <c r="K45" s="17">
        <v>60000</v>
      </c>
      <c r="L45" s="17">
        <v>3100150</v>
      </c>
      <c r="M45" s="19">
        <f>((L45-K45)/60000)/1440</f>
        <v>3.5186921296296296E-2</v>
      </c>
      <c r="N45" s="17">
        <v>3938600</v>
      </c>
      <c r="O45" s="20">
        <f>(N45-K45)/60000/1440</f>
        <v>4.4891203703703704E-2</v>
      </c>
      <c r="P45" s="17">
        <v>3159850</v>
      </c>
      <c r="Q45" s="19">
        <f>(P45-K45)/60000/1440</f>
        <v>3.5877893518518521E-2</v>
      </c>
      <c r="R45" s="17">
        <v>3993100</v>
      </c>
      <c r="S45" s="20">
        <f>(R45-K45)/60000/1440</f>
        <v>4.5521990740740738E-2</v>
      </c>
      <c r="T45" s="21">
        <f>VLOOKUP(C45,[1]Xips_FCTRI!$B$2:$K$274,10,FALSE)</f>
        <v>2.5428240740740699E-2</v>
      </c>
      <c r="U45" s="22">
        <f>M45-T46</f>
        <v>9.8049768518518945E-3</v>
      </c>
      <c r="V45" s="23">
        <f>(Q45-M45)</f>
        <v>6.9097222222222476E-4</v>
      </c>
      <c r="W45" s="24">
        <f>(O45-Q45)</f>
        <v>9.0133101851851832E-3</v>
      </c>
      <c r="X45" s="25">
        <f>(S45-O45)</f>
        <v>6.3078703703703387E-4</v>
      </c>
      <c r="Y45" s="26">
        <f>T45-SUM(U45:X45)</f>
        <v>5.2881944444443628E-3</v>
      </c>
      <c r="Z45" s="27">
        <f>SUM(T44:T46)</f>
        <v>7.50347222222221E-2</v>
      </c>
      <c r="AA45" s="28">
        <f>AA44</f>
        <v>7.5023148148148144E-2</v>
      </c>
      <c r="AB45" s="29">
        <v>15</v>
      </c>
      <c r="AC45" s="71"/>
    </row>
    <row r="46" spans="1:29" hidden="1" x14ac:dyDescent="0.25">
      <c r="A46" s="15" t="s">
        <v>137</v>
      </c>
      <c r="B46" s="15" t="s">
        <v>28</v>
      </c>
      <c r="C46" s="15">
        <v>8430</v>
      </c>
      <c r="D46" s="16" t="s">
        <v>29</v>
      </c>
      <c r="E46" s="15" t="s">
        <v>142</v>
      </c>
      <c r="F46" s="15" t="s">
        <v>143</v>
      </c>
      <c r="G46" s="17" t="s">
        <v>45</v>
      </c>
      <c r="H46" s="17" t="str">
        <f>I46</f>
        <v>F</v>
      </c>
      <c r="I46" s="17" t="s">
        <v>33</v>
      </c>
      <c r="J46" s="18" t="s">
        <v>139</v>
      </c>
      <c r="K46" s="17">
        <v>60000</v>
      </c>
      <c r="L46" s="17">
        <v>827350</v>
      </c>
      <c r="M46" s="19">
        <f>((L46-K46)/60000)/1440</f>
        <v>8.88136574074074E-3</v>
      </c>
      <c r="N46" s="17">
        <v>1733750</v>
      </c>
      <c r="O46" s="20">
        <f>(N46-K46)/60000/1440</f>
        <v>1.937210648148148E-2</v>
      </c>
      <c r="P46" s="17">
        <v>900850</v>
      </c>
      <c r="Q46" s="19">
        <f>(P46-K46)/60000/1440</f>
        <v>9.7320601851851856E-3</v>
      </c>
      <c r="R46" s="17">
        <v>1797150</v>
      </c>
      <c r="S46" s="20">
        <f>(R46-K46)/60000/1440</f>
        <v>2.0105902777777778E-2</v>
      </c>
      <c r="T46" s="21">
        <f>VLOOKUP(C46,[1]Xips_FCTRI!$B$2:$K$274,10,FALSE)</f>
        <v>2.5381944444444401E-2</v>
      </c>
      <c r="U46" s="22">
        <f>M46</f>
        <v>8.88136574074074E-3</v>
      </c>
      <c r="V46" s="23">
        <f>(Q46-M46)</f>
        <v>8.5069444444444559E-4</v>
      </c>
      <c r="W46" s="24">
        <f>(O46-Q46)</f>
        <v>9.6400462962962941E-3</v>
      </c>
      <c r="X46" s="25">
        <f>(S46-O46)</f>
        <v>7.3379629629629836E-4</v>
      </c>
      <c r="Y46" s="26">
        <f>T46-SUM(U46:X46)</f>
        <v>5.2760416666666234E-3</v>
      </c>
      <c r="Z46" s="27">
        <f>SUM(T44:T46)</f>
        <v>7.50347222222221E-2</v>
      </c>
      <c r="AA46" s="28">
        <f>AA44</f>
        <v>7.5023148148148144E-2</v>
      </c>
      <c r="AB46" s="29">
        <v>15</v>
      </c>
      <c r="AC46" s="71"/>
    </row>
    <row r="47" spans="1:29" hidden="1" x14ac:dyDescent="0.25">
      <c r="A47" s="15" t="s">
        <v>144</v>
      </c>
      <c r="B47" s="15" t="s">
        <v>28</v>
      </c>
      <c r="C47" s="15">
        <v>4087</v>
      </c>
      <c r="D47" s="16" t="s">
        <v>29</v>
      </c>
      <c r="E47" s="15" t="s">
        <v>145</v>
      </c>
      <c r="F47" s="15" t="s">
        <v>146</v>
      </c>
      <c r="G47" s="17" t="s">
        <v>102</v>
      </c>
      <c r="H47" s="17" t="str">
        <f>I47</f>
        <v>F</v>
      </c>
      <c r="I47" s="17" t="s">
        <v>33</v>
      </c>
      <c r="J47" s="18" t="s">
        <v>147</v>
      </c>
      <c r="K47" s="17">
        <v>60000</v>
      </c>
      <c r="L47" s="17">
        <v>5089900</v>
      </c>
      <c r="M47" s="19">
        <f>((L47-K47)/60000)/1440</f>
        <v>5.8216435185185184E-2</v>
      </c>
      <c r="N47" s="17">
        <v>6001500</v>
      </c>
      <c r="O47" s="20">
        <f>(N47-K47)/60000/1440</f>
        <v>6.8767361111111119E-2</v>
      </c>
      <c r="P47" s="17">
        <v>5161250</v>
      </c>
      <c r="Q47" s="19">
        <f>(P47-K47)/60000/1440</f>
        <v>5.9042245370370366E-2</v>
      </c>
      <c r="R47" s="17">
        <v>6059850</v>
      </c>
      <c r="S47" s="20">
        <f>(R47-K47)/60000/1440</f>
        <v>6.9442708333333339E-2</v>
      </c>
      <c r="T47" s="21">
        <f>VLOOKUP(C47,[1]Xips_FCTRI!$B$2:$K$274,10,FALSE)</f>
        <v>2.78356481481482E-2</v>
      </c>
      <c r="U47" s="22">
        <f>M47-T48-T49</f>
        <v>1.0797453703703688E-2</v>
      </c>
      <c r="V47" s="23">
        <f>(Q47-M47)</f>
        <v>8.258101851851829E-4</v>
      </c>
      <c r="W47" s="24">
        <f>(O47-Q47)</f>
        <v>9.7251157407407529E-3</v>
      </c>
      <c r="X47" s="25">
        <f>(S47-O47)</f>
        <v>6.7534722222221955E-4</v>
      </c>
      <c r="Y47" s="26">
        <f>T47-SUM(U47:X47)</f>
        <v>5.8119212962963566E-3</v>
      </c>
      <c r="Z47" s="27">
        <f>SUM(T47:T49)</f>
        <v>7.5254629629629699E-2</v>
      </c>
      <c r="AA47" s="28">
        <v>7.5219907407407416E-2</v>
      </c>
      <c r="AB47" s="29">
        <v>16</v>
      </c>
      <c r="AC47" s="71"/>
    </row>
    <row r="48" spans="1:29" hidden="1" x14ac:dyDescent="0.25">
      <c r="A48" s="15" t="s">
        <v>144</v>
      </c>
      <c r="B48" s="15" t="s">
        <v>28</v>
      </c>
      <c r="C48" s="15">
        <v>1705</v>
      </c>
      <c r="D48" s="16" t="s">
        <v>29</v>
      </c>
      <c r="E48" s="15" t="s">
        <v>148</v>
      </c>
      <c r="F48" s="15" t="s">
        <v>149</v>
      </c>
      <c r="G48" s="17" t="s">
        <v>32</v>
      </c>
      <c r="H48" s="17" t="str">
        <f>I48</f>
        <v>F</v>
      </c>
      <c r="I48" s="17" t="s">
        <v>33</v>
      </c>
      <c r="J48" s="18" t="s">
        <v>147</v>
      </c>
      <c r="K48" s="17">
        <v>60000</v>
      </c>
      <c r="L48" s="17">
        <v>2797400</v>
      </c>
      <c r="M48" s="19">
        <f>((L48-K48)/60000)/1440</f>
        <v>3.1682870370370368E-2</v>
      </c>
      <c r="N48" s="17">
        <v>3669250</v>
      </c>
      <c r="O48" s="20">
        <f>(N48-K48)/60000/1440</f>
        <v>4.177372685185185E-2</v>
      </c>
      <c r="P48" s="17">
        <v>2850550</v>
      </c>
      <c r="Q48" s="19">
        <f>(P48-K48)/60000/1440</f>
        <v>3.2298032407407404E-2</v>
      </c>
      <c r="R48" s="17">
        <v>3725750</v>
      </c>
      <c r="S48" s="20">
        <f>(R48-K48)/60000/1440</f>
        <v>4.2427662037037038E-2</v>
      </c>
      <c r="T48" s="21">
        <f>VLOOKUP(C48,[1]Xips_FCTRI!$B$2:$K$274,10,FALSE)</f>
        <v>2.51273148148148E-2</v>
      </c>
      <c r="U48" s="22">
        <f>M48-T49</f>
        <v>9.391203703703669E-3</v>
      </c>
      <c r="V48" s="23">
        <f>(Q48-M48)</f>
        <v>6.1516203703703559E-4</v>
      </c>
      <c r="W48" s="24">
        <f>(O48-Q48)</f>
        <v>9.4756944444444463E-3</v>
      </c>
      <c r="X48" s="25">
        <f>(S48-O48)</f>
        <v>6.5393518518518795E-4</v>
      </c>
      <c r="Y48" s="26">
        <f>T48-SUM(U48:X48)</f>
        <v>4.9913194444444614E-3</v>
      </c>
      <c r="Z48" s="27">
        <f>SUM(T47:T49)</f>
        <v>7.5254629629629699E-2</v>
      </c>
      <c r="AA48" s="28">
        <f>AA47</f>
        <v>7.5219907407407416E-2</v>
      </c>
      <c r="AB48" s="29">
        <v>16</v>
      </c>
      <c r="AC48" s="71"/>
    </row>
    <row r="49" spans="1:29" hidden="1" x14ac:dyDescent="0.25">
      <c r="A49" s="15" t="s">
        <v>144</v>
      </c>
      <c r="B49" s="15" t="s">
        <v>28</v>
      </c>
      <c r="C49" s="15">
        <v>2000</v>
      </c>
      <c r="D49" s="16" t="s">
        <v>29</v>
      </c>
      <c r="E49" s="15" t="s">
        <v>150</v>
      </c>
      <c r="F49" s="15" t="s">
        <v>151</v>
      </c>
      <c r="G49" s="17" t="s">
        <v>45</v>
      </c>
      <c r="H49" s="17" t="str">
        <f>I49</f>
        <v>F</v>
      </c>
      <c r="I49" s="17" t="s">
        <v>33</v>
      </c>
      <c r="J49" s="18" t="s">
        <v>147</v>
      </c>
      <c r="K49" s="17">
        <v>60000</v>
      </c>
      <c r="L49" s="17">
        <v>750700</v>
      </c>
      <c r="M49" s="19">
        <f>((L49-K49)/60000)/1440</f>
        <v>7.9942129629629634E-3</v>
      </c>
      <c r="N49" s="17">
        <v>1536350</v>
      </c>
      <c r="O49" s="20">
        <f>(N49-K49)/60000/1440</f>
        <v>1.708738425925926E-2</v>
      </c>
      <c r="P49" s="17">
        <v>829900</v>
      </c>
      <c r="Q49" s="19">
        <f>(P49-K49)/60000/1440</f>
        <v>8.9108796296296297E-3</v>
      </c>
      <c r="R49" s="17">
        <v>1595050</v>
      </c>
      <c r="S49" s="20">
        <f>(R49-K49)/60000/1440</f>
        <v>1.7766782407407408E-2</v>
      </c>
      <c r="T49" s="21">
        <f>VLOOKUP(C49,[1]Xips_FCTRI!$B$2:$K$274,10,FALSE)</f>
        <v>2.2291666666666699E-2</v>
      </c>
      <c r="U49" s="22">
        <f>M49</f>
        <v>7.9942129629629634E-3</v>
      </c>
      <c r="V49" s="23">
        <f>(Q49-M49)</f>
        <v>9.1666666666666632E-4</v>
      </c>
      <c r="W49" s="24">
        <f>(O49-Q49)</f>
        <v>8.1765046296296308E-3</v>
      </c>
      <c r="X49" s="25">
        <f>(S49-O49)</f>
        <v>6.7939814814814772E-4</v>
      </c>
      <c r="Y49" s="26">
        <f>T49-SUM(U49:X49)</f>
        <v>4.524884259259291E-3</v>
      </c>
      <c r="Z49" s="27">
        <f>SUM(T47:T49)</f>
        <v>7.5254629629629699E-2</v>
      </c>
      <c r="AA49" s="28">
        <f>AA47</f>
        <v>7.5219907407407416E-2</v>
      </c>
      <c r="AB49" s="29">
        <v>16</v>
      </c>
      <c r="AC49" s="71"/>
    </row>
    <row r="50" spans="1:29" hidden="1" x14ac:dyDescent="0.25">
      <c r="A50" s="15" t="s">
        <v>152</v>
      </c>
      <c r="B50" s="15" t="s">
        <v>28</v>
      </c>
      <c r="C50" s="15">
        <v>1971</v>
      </c>
      <c r="D50" s="16" t="s">
        <v>29</v>
      </c>
      <c r="E50" s="15" t="s">
        <v>67</v>
      </c>
      <c r="F50" s="15" t="s">
        <v>153</v>
      </c>
      <c r="G50" s="17" t="s">
        <v>102</v>
      </c>
      <c r="H50" s="17" t="str">
        <f>I50</f>
        <v>F</v>
      </c>
      <c r="I50" s="17" t="s">
        <v>33</v>
      </c>
      <c r="J50" s="18" t="s">
        <v>154</v>
      </c>
      <c r="K50" s="17">
        <v>60000</v>
      </c>
      <c r="L50" s="17">
        <v>5395750</v>
      </c>
      <c r="M50" s="19">
        <f>((L50-K50)/60000)/1440</f>
        <v>6.1756365740740733E-2</v>
      </c>
      <c r="N50" s="17">
        <v>6299650</v>
      </c>
      <c r="O50" s="20">
        <f>(N50-K50)/60000/1440</f>
        <v>7.2218171296296305E-2</v>
      </c>
      <c r="P50" s="17">
        <v>5473400</v>
      </c>
      <c r="Q50" s="19">
        <f>(P50-K50)/60000/1440</f>
        <v>6.2655092592592596E-2</v>
      </c>
      <c r="R50" s="17">
        <v>6364450</v>
      </c>
      <c r="S50" s="20">
        <f>(R50-K50)/60000/1440</f>
        <v>7.2968171296296305E-2</v>
      </c>
      <c r="T50" s="21">
        <f>VLOOKUP(C50,[1]Xips_FCTRI!$B$2:$K$274,10,FALSE)</f>
        <v>2.71875E-2</v>
      </c>
      <c r="U50" s="22">
        <f>M50-T51-T52</f>
        <v>1.0506365740740729E-2</v>
      </c>
      <c r="V50" s="23">
        <f>(Q50-M50)</f>
        <v>8.9872685185186235E-4</v>
      </c>
      <c r="W50" s="24">
        <f>(O50-Q50)</f>
        <v>9.563078703703709E-3</v>
      </c>
      <c r="X50" s="25">
        <f>(S50-O50)</f>
        <v>7.5000000000000067E-4</v>
      </c>
      <c r="Y50" s="26">
        <f>T50-SUM(U50:X50)</f>
        <v>5.4693287037036985E-3</v>
      </c>
      <c r="Z50" s="27">
        <f>SUM(T50:T52)</f>
        <v>7.8437499999999993E-2</v>
      </c>
      <c r="AA50" s="28">
        <v>7.8414351851851846E-2</v>
      </c>
      <c r="AB50" s="29">
        <v>17</v>
      </c>
      <c r="AC50" s="71"/>
    </row>
    <row r="51" spans="1:29" hidden="1" x14ac:dyDescent="0.25">
      <c r="A51" s="15" t="s">
        <v>152</v>
      </c>
      <c r="B51" s="15" t="s">
        <v>28</v>
      </c>
      <c r="C51" s="15">
        <v>3107</v>
      </c>
      <c r="D51" s="16" t="s">
        <v>29</v>
      </c>
      <c r="E51" s="15" t="s">
        <v>155</v>
      </c>
      <c r="F51" s="15" t="s">
        <v>156</v>
      </c>
      <c r="G51" s="17" t="s">
        <v>48</v>
      </c>
      <c r="H51" s="17" t="str">
        <f>I51</f>
        <v>F</v>
      </c>
      <c r="I51" s="17" t="s">
        <v>33</v>
      </c>
      <c r="J51" s="18" t="s">
        <v>154</v>
      </c>
      <c r="K51" s="17">
        <v>60000</v>
      </c>
      <c r="L51" s="17">
        <v>3126450</v>
      </c>
      <c r="M51" s="19">
        <f>((L51-K51)/60000)/1440</f>
        <v>3.5491319444444447E-2</v>
      </c>
      <c r="N51" s="17">
        <v>3939750</v>
      </c>
      <c r="O51" s="20">
        <f>(N51-K51)/60000/1440</f>
        <v>4.4904513888888886E-2</v>
      </c>
      <c r="P51" s="17">
        <v>3194100</v>
      </c>
      <c r="Q51" s="19">
        <f>(P51-K51)/60000/1440</f>
        <v>3.6274305555555553E-2</v>
      </c>
      <c r="R51" s="17">
        <v>4004900</v>
      </c>
      <c r="S51" s="20">
        <f>(R51-K51)/60000/1440</f>
        <v>4.5658564814814818E-2</v>
      </c>
      <c r="T51" s="21">
        <f>VLOOKUP(C51,[1]Xips_FCTRI!$B$2:$K$274,10,FALSE)</f>
        <v>2.6215277777777799E-2</v>
      </c>
      <c r="U51" s="22">
        <f>M51-T52</f>
        <v>1.0456597222222246E-2</v>
      </c>
      <c r="V51" s="23">
        <f>(Q51-M51)</f>
        <v>7.8298611111110583E-4</v>
      </c>
      <c r="W51" s="24">
        <f>(O51-Q51)</f>
        <v>8.6302083333333335E-3</v>
      </c>
      <c r="X51" s="25">
        <f>(S51-O51)</f>
        <v>7.5405092592593231E-4</v>
      </c>
      <c r="Y51" s="26">
        <f>T51-SUM(U51:X51)</f>
        <v>5.5914351851851819E-3</v>
      </c>
      <c r="Z51" s="27">
        <f>SUM(T50:T52)</f>
        <v>7.8437499999999993E-2</v>
      </c>
      <c r="AA51" s="28">
        <f>AA50</f>
        <v>7.8414351851851846E-2</v>
      </c>
      <c r="AB51" s="29">
        <v>17</v>
      </c>
      <c r="AC51" s="71"/>
    </row>
    <row r="52" spans="1:29" hidden="1" x14ac:dyDescent="0.25">
      <c r="A52" s="15" t="s">
        <v>152</v>
      </c>
      <c r="B52" s="15" t="s">
        <v>28</v>
      </c>
      <c r="C52" s="15">
        <v>8246</v>
      </c>
      <c r="D52" s="16" t="s">
        <v>29</v>
      </c>
      <c r="E52" s="15" t="s">
        <v>157</v>
      </c>
      <c r="F52" s="15" t="s">
        <v>158</v>
      </c>
      <c r="G52" s="17" t="s">
        <v>55</v>
      </c>
      <c r="H52" s="17" t="str">
        <f>I52</f>
        <v>F</v>
      </c>
      <c r="I52" s="17" t="s">
        <v>33</v>
      </c>
      <c r="J52" s="18" t="s">
        <v>154</v>
      </c>
      <c r="K52" s="17">
        <v>60000</v>
      </c>
      <c r="L52" s="17">
        <v>839750</v>
      </c>
      <c r="M52" s="19">
        <f>((L52-K52)/60000)/1440</f>
        <v>9.0248842592592603E-3</v>
      </c>
      <c r="N52" s="17">
        <v>1721000</v>
      </c>
      <c r="O52" s="20">
        <f>(N52-K52)/60000/1440</f>
        <v>1.9224537037037037E-2</v>
      </c>
      <c r="P52" s="17">
        <v>887150</v>
      </c>
      <c r="Q52" s="19">
        <f>(P52-K52)/60000/1440</f>
        <v>9.5734953703703694E-3</v>
      </c>
      <c r="R52" s="17">
        <v>1770100</v>
      </c>
      <c r="S52" s="20">
        <f>(R52-K52)/60000/1440</f>
        <v>1.9792824074074074E-2</v>
      </c>
      <c r="T52" s="21">
        <f>VLOOKUP(C52,[1]Xips_FCTRI!$B$2:$K$274,10,FALSE)</f>
        <v>2.5034722222222201E-2</v>
      </c>
      <c r="U52" s="22">
        <f>M52</f>
        <v>9.0248842592592603E-3</v>
      </c>
      <c r="V52" s="23">
        <f>(Q52-M52)</f>
        <v>5.4861111111110909E-4</v>
      </c>
      <c r="W52" s="24">
        <f>(O52-Q52)</f>
        <v>9.6510416666666671E-3</v>
      </c>
      <c r="X52" s="25">
        <f>(S52-O52)</f>
        <v>5.6828703703703728E-4</v>
      </c>
      <c r="Y52" s="26">
        <f>T52-SUM(U52:X52)</f>
        <v>5.2418981481481275E-3</v>
      </c>
      <c r="Z52" s="27">
        <f>SUM(T50:T52)</f>
        <v>7.8437499999999993E-2</v>
      </c>
      <c r="AA52" s="28">
        <f>AA50</f>
        <v>7.8414351851851846E-2</v>
      </c>
      <c r="AB52" s="29">
        <v>17</v>
      </c>
      <c r="AC52" s="71"/>
    </row>
    <row r="53" spans="1:29" hidden="1" x14ac:dyDescent="0.25">
      <c r="A53" s="15" t="s">
        <v>159</v>
      </c>
      <c r="B53" s="15" t="s">
        <v>28</v>
      </c>
      <c r="C53" s="15">
        <v>5658</v>
      </c>
      <c r="D53" s="16" t="s">
        <v>29</v>
      </c>
      <c r="E53" s="15" t="s">
        <v>160</v>
      </c>
      <c r="F53" s="15" t="s">
        <v>161</v>
      </c>
      <c r="G53" s="17" t="s">
        <v>71</v>
      </c>
      <c r="H53" s="17" t="str">
        <f>I53</f>
        <v>F</v>
      </c>
      <c r="I53" s="17" t="s">
        <v>33</v>
      </c>
      <c r="J53" s="18" t="s">
        <v>162</v>
      </c>
      <c r="K53" s="17">
        <v>60000</v>
      </c>
      <c r="L53" s="17">
        <v>5612500</v>
      </c>
      <c r="M53" s="19">
        <f>((L53-K53)/60000)/1440</f>
        <v>6.4265046296296299E-2</v>
      </c>
      <c r="N53" s="17">
        <v>6553500</v>
      </c>
      <c r="O53" s="20">
        <f>(N53-K53)/60000/1440</f>
        <v>7.5156249999999994E-2</v>
      </c>
      <c r="P53" s="17">
        <v>5674200</v>
      </c>
      <c r="Q53" s="19">
        <f>(P53-K53)/60000/1440</f>
        <v>6.4979166666666657E-2</v>
      </c>
      <c r="R53" s="17">
        <v>6601450</v>
      </c>
      <c r="S53" s="20">
        <f>(R53-K53)/60000/1440</f>
        <v>7.5711226851851859E-2</v>
      </c>
      <c r="T53" s="21" t="e">
        <f>VLOOKUP(C53,[1]Xips_FCTRI!$B$2:$K$274,10,FALSE)</f>
        <v>#N/A</v>
      </c>
      <c r="U53" s="22"/>
      <c r="V53" s="23"/>
      <c r="W53" s="24"/>
      <c r="X53" s="25"/>
      <c r="Y53" s="26"/>
      <c r="Z53" s="27"/>
      <c r="AA53" s="28">
        <v>8.144675925925926E-2</v>
      </c>
      <c r="AB53" s="29">
        <v>18</v>
      </c>
      <c r="AC53" s="71"/>
    </row>
    <row r="54" spans="1:29" hidden="1" x14ac:dyDescent="0.25">
      <c r="A54" s="15" t="s">
        <v>159</v>
      </c>
      <c r="B54" s="15" t="s">
        <v>28</v>
      </c>
      <c r="C54" s="15">
        <v>8165</v>
      </c>
      <c r="D54" s="16" t="s">
        <v>29</v>
      </c>
      <c r="E54" s="15" t="s">
        <v>97</v>
      </c>
      <c r="F54" s="15" t="s">
        <v>163</v>
      </c>
      <c r="G54" s="17" t="s">
        <v>45</v>
      </c>
      <c r="H54" s="17" t="str">
        <f>I54</f>
        <v>F</v>
      </c>
      <c r="I54" s="17" t="s">
        <v>33</v>
      </c>
      <c r="J54" s="18" t="s">
        <v>162</v>
      </c>
      <c r="K54" s="17">
        <v>60000</v>
      </c>
      <c r="L54" s="17">
        <v>3268500</v>
      </c>
      <c r="M54" s="19">
        <f>((L54-K54)/60000)/1440</f>
        <v>3.7135416666666671E-2</v>
      </c>
      <c r="N54" s="17">
        <v>4169100</v>
      </c>
      <c r="O54" s="20">
        <f>(N54-K54)/60000/1440</f>
        <v>4.7559027777777776E-2</v>
      </c>
      <c r="P54" s="17">
        <v>3340300</v>
      </c>
      <c r="Q54" s="19">
        <f>(P54-K54)/60000/1440</f>
        <v>3.7966435185185186E-2</v>
      </c>
      <c r="R54" s="17">
        <v>4237650</v>
      </c>
      <c r="S54" s="20">
        <f>(R54-K54)/60000/1440</f>
        <v>4.8352430555555555E-2</v>
      </c>
      <c r="T54" s="21" t="e">
        <f>VLOOKUP(C54,[1]Xips_FCTRI!$B$2:$K$274,10,FALSE)</f>
        <v>#N/A</v>
      </c>
      <c r="U54" s="22"/>
      <c r="V54" s="23"/>
      <c r="W54" s="24"/>
      <c r="X54" s="25"/>
      <c r="Y54" s="26"/>
      <c r="Z54" s="27"/>
      <c r="AA54" s="28">
        <f>AA53</f>
        <v>8.144675925925926E-2</v>
      </c>
      <c r="AB54" s="29">
        <v>18</v>
      </c>
      <c r="AC54" s="71"/>
    </row>
    <row r="55" spans="1:29" hidden="1" x14ac:dyDescent="0.25">
      <c r="A55" s="15" t="s">
        <v>159</v>
      </c>
      <c r="B55" s="15" t="s">
        <v>28</v>
      </c>
      <c r="C55" s="15">
        <v>5344</v>
      </c>
      <c r="D55" s="16" t="s">
        <v>29</v>
      </c>
      <c r="E55" s="15" t="s">
        <v>164</v>
      </c>
      <c r="F55" s="15" t="s">
        <v>165</v>
      </c>
      <c r="G55" s="17" t="s">
        <v>45</v>
      </c>
      <c r="H55" s="17" t="str">
        <f>I55</f>
        <v>F</v>
      </c>
      <c r="I55" s="17" t="s">
        <v>33</v>
      </c>
      <c r="J55" s="18" t="s">
        <v>162</v>
      </c>
      <c r="K55" s="17">
        <v>60000</v>
      </c>
      <c r="L55" s="17">
        <v>904950</v>
      </c>
      <c r="M55" s="19">
        <f>((L55-K55)/60000)/1440</f>
        <v>9.7795138888888879E-3</v>
      </c>
      <c r="N55" s="17">
        <v>1779850</v>
      </c>
      <c r="O55" s="20">
        <f>(N55-K55)/60000/1440</f>
        <v>1.9905671296296296E-2</v>
      </c>
      <c r="P55" s="17">
        <v>961800</v>
      </c>
      <c r="Q55" s="19">
        <f>(P55-K55)/60000/1440</f>
        <v>1.0437499999999999E-2</v>
      </c>
      <c r="R55" s="17">
        <v>1836250</v>
      </c>
      <c r="S55" s="20">
        <f>(R55-K55)/60000/1440</f>
        <v>2.0558449074074076E-2</v>
      </c>
      <c r="T55" s="21" t="e">
        <f>VLOOKUP(C55,[1]Xips_FCTRI!$B$2:$K$274,10,FALSE)</f>
        <v>#N/A</v>
      </c>
      <c r="U55" s="22"/>
      <c r="V55" s="23"/>
      <c r="W55" s="24"/>
      <c r="X55" s="25"/>
      <c r="Y55" s="26"/>
      <c r="Z55" s="27"/>
      <c r="AA55" s="28">
        <f>AA53</f>
        <v>8.144675925925926E-2</v>
      </c>
      <c r="AB55" s="29">
        <v>18</v>
      </c>
      <c r="AC55" s="71"/>
    </row>
    <row r="56" spans="1:29" hidden="1" x14ac:dyDescent="0.25">
      <c r="A56" s="15" t="s">
        <v>27</v>
      </c>
      <c r="B56" s="15" t="s">
        <v>28</v>
      </c>
      <c r="C56" s="15">
        <v>3673</v>
      </c>
      <c r="D56" s="16" t="s">
        <v>166</v>
      </c>
      <c r="E56" s="15" t="s">
        <v>167</v>
      </c>
      <c r="F56" s="15" t="s">
        <v>168</v>
      </c>
      <c r="G56" s="17" t="s">
        <v>169</v>
      </c>
      <c r="H56" s="17" t="str">
        <f>I56</f>
        <v>M</v>
      </c>
      <c r="I56" s="17" t="s">
        <v>170</v>
      </c>
      <c r="J56" s="18" t="s">
        <v>34</v>
      </c>
      <c r="K56" s="17">
        <v>0</v>
      </c>
      <c r="L56" s="17">
        <v>3571600</v>
      </c>
      <c r="M56" s="19">
        <f>((L56-K56)/60000)/1440</f>
        <v>4.1337962962962958E-2</v>
      </c>
      <c r="N56" s="17">
        <v>4244650</v>
      </c>
      <c r="O56" s="20">
        <f>(N56-K56)/60000/1440</f>
        <v>4.9127893518518526E-2</v>
      </c>
      <c r="P56" s="17">
        <v>3605700</v>
      </c>
      <c r="Q56" s="19">
        <f>(P56-K56)/60000/1440</f>
        <v>4.1732638888888889E-2</v>
      </c>
      <c r="R56" s="17">
        <v>4276250</v>
      </c>
      <c r="S56" s="20">
        <f>(R56-K56)/60000/1440</f>
        <v>4.9493634259259255E-2</v>
      </c>
      <c r="T56" s="21">
        <f>VLOOKUP(C56,[1]Xips_FCTRI!$B$2:$K$274,10,FALSE)</f>
        <v>1.8356481481481501E-2</v>
      </c>
      <c r="U56" s="22">
        <f>M56-T57-T58</f>
        <v>6.5810185185185589E-3</v>
      </c>
      <c r="V56" s="23">
        <f>(Q56-M56)</f>
        <v>3.9467592592593026E-4</v>
      </c>
      <c r="W56" s="24">
        <f>(O56-Q56)</f>
        <v>7.395254629629637E-3</v>
      </c>
      <c r="X56" s="25">
        <f>(S56-O56)</f>
        <v>3.6574074074072899E-4</v>
      </c>
      <c r="Y56" s="26">
        <f>T56-SUM(U56:X56)</f>
        <v>3.6197916666666462E-3</v>
      </c>
      <c r="Z56" s="27">
        <f>SUM(T56:T58)</f>
        <v>5.3113425925925897E-2</v>
      </c>
      <c r="AA56" s="30">
        <v>5.3090277777777778E-2</v>
      </c>
      <c r="AB56" s="29">
        <v>1</v>
      </c>
      <c r="AC56" s="71"/>
    </row>
    <row r="57" spans="1:29" hidden="1" x14ac:dyDescent="0.25">
      <c r="A57" s="15" t="s">
        <v>27</v>
      </c>
      <c r="B57" s="15" t="s">
        <v>28</v>
      </c>
      <c r="C57" s="15">
        <v>2433</v>
      </c>
      <c r="D57" s="16" t="s">
        <v>166</v>
      </c>
      <c r="E57" s="15" t="s">
        <v>171</v>
      </c>
      <c r="F57" s="15" t="s">
        <v>172</v>
      </c>
      <c r="G57" s="17" t="s">
        <v>169</v>
      </c>
      <c r="H57" s="17" t="str">
        <f>I57</f>
        <v>M</v>
      </c>
      <c r="I57" s="17" t="s">
        <v>170</v>
      </c>
      <c r="J57" s="18" t="s">
        <v>34</v>
      </c>
      <c r="K57" s="17">
        <v>0</v>
      </c>
      <c r="L57" s="17">
        <v>2041050</v>
      </c>
      <c r="M57" s="19">
        <f>((L57-K57)/60000)/1440</f>
        <v>2.3623263888888888E-2</v>
      </c>
      <c r="N57" s="17">
        <v>2674500</v>
      </c>
      <c r="O57" s="20">
        <f>(N57-K57)/60000/1440</f>
        <v>3.0954861111111114E-2</v>
      </c>
      <c r="P57" s="17">
        <v>2074400</v>
      </c>
      <c r="Q57" s="19">
        <f>(P57-K57)/60000/1440</f>
        <v>2.4009259259259258E-2</v>
      </c>
      <c r="R57" s="17">
        <v>2704450</v>
      </c>
      <c r="S57" s="20">
        <f>(R57-K57)/60000/1440</f>
        <v>3.1301504629629627E-2</v>
      </c>
      <c r="T57" s="21">
        <f>VLOOKUP(C57,[1]Xips_FCTRI!$B$2:$K$274,10,FALSE)</f>
        <v>1.46412037037037E-2</v>
      </c>
      <c r="U57" s="22">
        <f>M57-T58</f>
        <v>3.5075231481481867E-3</v>
      </c>
      <c r="V57" s="23">
        <f>(Q57-M57)</f>
        <v>3.8599537037036988E-4</v>
      </c>
      <c r="W57" s="24">
        <f>(O57-Q57)</f>
        <v>6.9456018518518556E-3</v>
      </c>
      <c r="X57" s="25">
        <f>(S57-O57)</f>
        <v>3.4664351851851349E-4</v>
      </c>
      <c r="Y57" s="26">
        <f>T57-SUM(U57:X57)</f>
        <v>3.4554398148147741E-3</v>
      </c>
      <c r="Z57" s="27">
        <f>SUM(T56:T58)</f>
        <v>5.3113425925925897E-2</v>
      </c>
      <c r="AA57" s="28">
        <f>AA56</f>
        <v>5.3090277777777778E-2</v>
      </c>
      <c r="AB57" s="29">
        <v>1</v>
      </c>
      <c r="AC57" s="71"/>
    </row>
    <row r="58" spans="1:29" hidden="1" x14ac:dyDescent="0.25">
      <c r="A58" s="15" t="s">
        <v>27</v>
      </c>
      <c r="B58" s="15" t="s">
        <v>28</v>
      </c>
      <c r="C58" s="15">
        <v>985</v>
      </c>
      <c r="D58" s="16" t="s">
        <v>166</v>
      </c>
      <c r="E58" s="15" t="s">
        <v>173</v>
      </c>
      <c r="F58" s="15" t="s">
        <v>174</v>
      </c>
      <c r="G58" s="17" t="s">
        <v>175</v>
      </c>
      <c r="H58" s="17" t="str">
        <f>I58</f>
        <v>M</v>
      </c>
      <c r="I58" s="17" t="s">
        <v>170</v>
      </c>
      <c r="J58" s="18" t="s">
        <v>34</v>
      </c>
      <c r="K58" s="17">
        <v>0</v>
      </c>
      <c r="L58" s="17">
        <v>724750</v>
      </c>
      <c r="M58" s="19">
        <f>((L58-K58)/60000)/1440</f>
        <v>8.3883101851851861E-3</v>
      </c>
      <c r="N58" s="17">
        <v>1392600</v>
      </c>
      <c r="O58" s="20">
        <f>(N58-K58)/60000/1440</f>
        <v>1.6118055555555556E-2</v>
      </c>
      <c r="P58" s="17">
        <v>763050</v>
      </c>
      <c r="Q58" s="19">
        <f>(P58-K58)/60000/1440</f>
        <v>8.8315972222222216E-3</v>
      </c>
      <c r="R58" s="17">
        <v>1426000</v>
      </c>
      <c r="S58" s="20">
        <f>(R58-K58)/60000/1440</f>
        <v>1.650462962962963E-2</v>
      </c>
      <c r="T58" s="21">
        <f>VLOOKUP(C58,[1]Xips_FCTRI!$B$2:$K$274,10,FALSE)</f>
        <v>2.0115740740740701E-2</v>
      </c>
      <c r="U58" s="22">
        <f>M58</f>
        <v>8.3883101851851861E-3</v>
      </c>
      <c r="V58" s="23">
        <f>(Q58-M58)</f>
        <v>4.4328703703703544E-4</v>
      </c>
      <c r="W58" s="24">
        <f>(O58-Q58)</f>
        <v>7.286458333333334E-3</v>
      </c>
      <c r="X58" s="25">
        <f>(S58-O58)</f>
        <v>3.865740740740739E-4</v>
      </c>
      <c r="Y58" s="26">
        <f>T58-SUM(U58:X58)</f>
        <v>3.6111111111110719E-3</v>
      </c>
      <c r="Z58" s="27">
        <f>SUM(T56:T58)</f>
        <v>5.3113425925925897E-2</v>
      </c>
      <c r="AA58" s="28">
        <f>AA56</f>
        <v>5.3090277777777778E-2</v>
      </c>
      <c r="AB58" s="29">
        <v>1</v>
      </c>
      <c r="AC58" s="71"/>
    </row>
    <row r="59" spans="1:29" hidden="1" x14ac:dyDescent="0.25">
      <c r="A59" s="15" t="s">
        <v>66</v>
      </c>
      <c r="B59" s="15" t="s">
        <v>28</v>
      </c>
      <c r="C59" s="15">
        <v>300</v>
      </c>
      <c r="D59" s="16" t="s">
        <v>166</v>
      </c>
      <c r="E59" s="15" t="s">
        <v>176</v>
      </c>
      <c r="F59" s="15" t="s">
        <v>177</v>
      </c>
      <c r="G59" s="17" t="s">
        <v>169</v>
      </c>
      <c r="H59" s="17" t="str">
        <f>I59</f>
        <v>M</v>
      </c>
      <c r="I59" s="17" t="s">
        <v>170</v>
      </c>
      <c r="J59" s="18" t="s">
        <v>69</v>
      </c>
      <c r="K59" s="17">
        <v>0</v>
      </c>
      <c r="L59" s="17">
        <v>3672850</v>
      </c>
      <c r="M59" s="19">
        <f>((L59-K59)/60000)/1440</f>
        <v>4.2509837962962961E-2</v>
      </c>
      <c r="N59" s="17">
        <v>4309800</v>
      </c>
      <c r="O59" s="20">
        <f>(N59-K59)/60000/1440</f>
        <v>4.9881944444444444E-2</v>
      </c>
      <c r="P59" s="17">
        <v>3709800</v>
      </c>
      <c r="Q59" s="19">
        <f>(P59-K59)/60000/1440</f>
        <v>4.2937499999999997E-2</v>
      </c>
      <c r="R59" s="17">
        <v>4339950</v>
      </c>
      <c r="S59" s="20">
        <f>(R59-K59)/60000/1440</f>
        <v>5.0230902777777774E-2</v>
      </c>
      <c r="T59" s="21">
        <f>VLOOKUP(C59,[1]Xips_FCTRI!$B$2:$K$274,10,FALSE)</f>
        <v>1.7673611111111098E-2</v>
      </c>
      <c r="U59" s="22">
        <f>M59-T60-T61</f>
        <v>6.4218749999999589E-3</v>
      </c>
      <c r="V59" s="23">
        <f>(Q59-M59)</f>
        <v>4.2766203703703543E-4</v>
      </c>
      <c r="W59" s="24">
        <f>(O59-Q59)</f>
        <v>6.9444444444444475E-3</v>
      </c>
      <c r="X59" s="25">
        <f>(S59-O59)</f>
        <v>3.489583333333296E-4</v>
      </c>
      <c r="Y59" s="26">
        <f>T59-SUM(U59:X59)</f>
        <v>3.5306712962963269E-3</v>
      </c>
      <c r="Z59" s="27">
        <f>SUM(T59:T61)</f>
        <v>5.37615740740741E-2</v>
      </c>
      <c r="AA59" s="30">
        <v>5.3715277777777772E-2</v>
      </c>
      <c r="AB59" s="29">
        <v>2</v>
      </c>
      <c r="AC59" s="71"/>
    </row>
    <row r="60" spans="1:29" hidden="1" x14ac:dyDescent="0.25">
      <c r="A60" s="15" t="s">
        <v>66</v>
      </c>
      <c r="B60" s="15" t="s">
        <v>28</v>
      </c>
      <c r="C60" s="15">
        <v>5249</v>
      </c>
      <c r="D60" s="16" t="s">
        <v>166</v>
      </c>
      <c r="E60" s="15" t="s">
        <v>178</v>
      </c>
      <c r="F60" s="15" t="s">
        <v>179</v>
      </c>
      <c r="G60" s="17" t="s">
        <v>180</v>
      </c>
      <c r="H60" s="17" t="str">
        <f>I60</f>
        <v>M</v>
      </c>
      <c r="I60" s="17" t="s">
        <v>170</v>
      </c>
      <c r="J60" s="18" t="s">
        <v>69</v>
      </c>
      <c r="K60" s="17">
        <v>0</v>
      </c>
      <c r="L60" s="17">
        <v>2148200</v>
      </c>
      <c r="M60" s="19">
        <f>((L60-K60)/60000)/1440</f>
        <v>2.4863425925925928E-2</v>
      </c>
      <c r="N60" s="17">
        <v>2795850</v>
      </c>
      <c r="O60" s="20">
        <f>(N60-K60)/60000/1440</f>
        <v>3.2359374999999996E-2</v>
      </c>
      <c r="P60" s="17">
        <v>2185050</v>
      </c>
      <c r="Q60" s="19">
        <f>(P60-K60)/60000/1440</f>
        <v>2.5289930555555555E-2</v>
      </c>
      <c r="R60" s="17">
        <v>2829550</v>
      </c>
      <c r="S60" s="20">
        <f>(R60-K60)/60000/1440</f>
        <v>3.2749421296296294E-2</v>
      </c>
      <c r="T60" s="21">
        <f>VLOOKUP(C60,[1]Xips_FCTRI!$B$2:$K$274,10,FALSE)</f>
        <v>1.7870370370370401E-2</v>
      </c>
      <c r="U60" s="22">
        <f>M60-T61</f>
        <v>6.6458333333333265E-3</v>
      </c>
      <c r="V60" s="23">
        <f>(Q60-M60)</f>
        <v>4.2650462962962737E-4</v>
      </c>
      <c r="W60" s="24">
        <f>(O60-Q60)</f>
        <v>7.0694444444444407E-3</v>
      </c>
      <c r="X60" s="25">
        <f>(S60-O60)</f>
        <v>3.9004629629629806E-4</v>
      </c>
      <c r="Y60" s="26">
        <f>T60-SUM(U60:X60)</f>
        <v>3.3385416666667084E-3</v>
      </c>
      <c r="Z60" s="27">
        <f>SUM(T59:T61)</f>
        <v>5.37615740740741E-2</v>
      </c>
      <c r="AA60" s="28">
        <f>AA59</f>
        <v>5.3715277777777772E-2</v>
      </c>
      <c r="AB60" s="29">
        <v>2</v>
      </c>
      <c r="AC60" s="71"/>
    </row>
    <row r="61" spans="1:29" hidden="1" x14ac:dyDescent="0.25">
      <c r="A61" s="15" t="s">
        <v>66</v>
      </c>
      <c r="B61" s="15" t="s">
        <v>28</v>
      </c>
      <c r="C61" s="15">
        <v>5558</v>
      </c>
      <c r="D61" s="16" t="s">
        <v>166</v>
      </c>
      <c r="E61" s="15" t="s">
        <v>181</v>
      </c>
      <c r="F61" s="15" t="s">
        <v>182</v>
      </c>
      <c r="G61" s="17" t="s">
        <v>169</v>
      </c>
      <c r="H61" s="17" t="str">
        <f>I61</f>
        <v>M</v>
      </c>
      <c r="I61" s="17" t="s">
        <v>170</v>
      </c>
      <c r="J61" s="18" t="s">
        <v>69</v>
      </c>
      <c r="K61" s="17">
        <v>0</v>
      </c>
      <c r="L61" s="17">
        <v>566550</v>
      </c>
      <c r="M61" s="19">
        <f>((L61-K61)/60000)/1440</f>
        <v>6.557291666666667E-3</v>
      </c>
      <c r="N61" s="17">
        <v>1239600</v>
      </c>
      <c r="O61" s="20">
        <f>(N61-K61)/60000/1440</f>
        <v>1.4347222222222223E-2</v>
      </c>
      <c r="P61" s="17">
        <v>601450</v>
      </c>
      <c r="Q61" s="19">
        <f>(P61-K61)/60000/1440</f>
        <v>6.9612268518518513E-3</v>
      </c>
      <c r="R61" s="17">
        <v>1269350</v>
      </c>
      <c r="S61" s="20">
        <f>(R61-K61)/60000/1440</f>
        <v>1.4691550925925926E-2</v>
      </c>
      <c r="T61" s="21">
        <f>VLOOKUP(C61,[1]Xips_FCTRI!$B$2:$K$274,10,FALSE)</f>
        <v>1.8217592592592601E-2</v>
      </c>
      <c r="U61" s="22">
        <f>M61</f>
        <v>6.557291666666667E-3</v>
      </c>
      <c r="V61" s="23">
        <f>(Q61-M61)</f>
        <v>4.0393518518518426E-4</v>
      </c>
      <c r="W61" s="24">
        <f>(O61-Q61)</f>
        <v>7.3859953703703718E-3</v>
      </c>
      <c r="X61" s="25">
        <f>(S61-O61)</f>
        <v>3.443287037037026E-4</v>
      </c>
      <c r="Y61" s="26">
        <f>T61-SUM(U61:X61)</f>
        <v>3.5260416666666756E-3</v>
      </c>
      <c r="Z61" s="27">
        <f>SUM(T59:T61)</f>
        <v>5.37615740740741E-2</v>
      </c>
      <c r="AA61" s="28">
        <f>AA59</f>
        <v>5.3715277777777772E-2</v>
      </c>
      <c r="AB61" s="29">
        <v>2</v>
      </c>
      <c r="AC61" s="71"/>
    </row>
    <row r="62" spans="1:29" hidden="1" x14ac:dyDescent="0.25">
      <c r="A62" s="15" t="s">
        <v>183</v>
      </c>
      <c r="B62" s="15" t="s">
        <v>28</v>
      </c>
      <c r="C62" s="15">
        <v>626</v>
      </c>
      <c r="D62" s="16" t="s">
        <v>166</v>
      </c>
      <c r="E62" s="15" t="s">
        <v>184</v>
      </c>
      <c r="F62" s="15" t="s">
        <v>185</v>
      </c>
      <c r="G62" s="17" t="s">
        <v>169</v>
      </c>
      <c r="H62" s="17" t="str">
        <f>I62</f>
        <v>M</v>
      </c>
      <c r="I62" s="17" t="s">
        <v>170</v>
      </c>
      <c r="J62" s="18" t="s">
        <v>186</v>
      </c>
      <c r="K62" s="17">
        <v>0</v>
      </c>
      <c r="L62" s="17">
        <v>3683500</v>
      </c>
      <c r="M62" s="19">
        <f>((L62-K62)/60000)/1440</f>
        <v>4.2633101851851853E-2</v>
      </c>
      <c r="N62" s="17">
        <v>4311150</v>
      </c>
      <c r="O62" s="20">
        <f>(N62-K62)/60000/1440</f>
        <v>4.9897569444444449E-2</v>
      </c>
      <c r="P62" s="17">
        <v>3716350</v>
      </c>
      <c r="Q62" s="19">
        <f>(P62-K62)/60000/1440</f>
        <v>4.3013310185185186E-2</v>
      </c>
      <c r="R62" s="17">
        <v>4341350</v>
      </c>
      <c r="S62" s="20">
        <f>(R62-K62)/60000/1440</f>
        <v>5.0247106481481486E-2</v>
      </c>
      <c r="T62" s="21">
        <f>VLOOKUP(C62,[1]Xips_FCTRI!$B$2:$K$274,10,FALSE)</f>
        <v>1.7696759259259301E-2</v>
      </c>
      <c r="U62" s="22">
        <f>M62-T63-T64</f>
        <v>6.5335648148148531E-3</v>
      </c>
      <c r="V62" s="23">
        <f>(Q62-M62)</f>
        <v>3.8020833333333309E-4</v>
      </c>
      <c r="W62" s="24">
        <f>(O62-Q62)</f>
        <v>6.8842592592592636E-3</v>
      </c>
      <c r="X62" s="25">
        <f>(S62-O62)</f>
        <v>3.4953703703703709E-4</v>
      </c>
      <c r="Y62" s="26">
        <f>T62-SUM(U62:X62)</f>
        <v>3.549189814814814E-3</v>
      </c>
      <c r="Z62" s="27">
        <f>SUM(T62:T64)</f>
        <v>5.37962962962963E-2</v>
      </c>
      <c r="AA62" s="30">
        <v>5.3819444444444448E-2</v>
      </c>
      <c r="AB62" s="29">
        <v>3</v>
      </c>
      <c r="AC62" s="71"/>
    </row>
    <row r="63" spans="1:29" hidden="1" x14ac:dyDescent="0.25">
      <c r="A63" s="15" t="s">
        <v>183</v>
      </c>
      <c r="B63" s="15" t="s">
        <v>28</v>
      </c>
      <c r="C63" s="15">
        <v>2028</v>
      </c>
      <c r="D63" s="16" t="s">
        <v>166</v>
      </c>
      <c r="E63" s="15" t="s">
        <v>187</v>
      </c>
      <c r="F63" s="15" t="s">
        <v>188</v>
      </c>
      <c r="G63" s="17" t="s">
        <v>169</v>
      </c>
      <c r="H63" s="17" t="str">
        <f>I63</f>
        <v>M</v>
      </c>
      <c r="I63" s="17" t="s">
        <v>170</v>
      </c>
      <c r="J63" s="18" t="s">
        <v>186</v>
      </c>
      <c r="K63" s="17">
        <v>0</v>
      </c>
      <c r="L63" s="17">
        <v>2110750</v>
      </c>
      <c r="M63" s="19">
        <f>((L63-K63)/60000)/1440</f>
        <v>2.4429976851851852E-2</v>
      </c>
      <c r="N63" s="17">
        <v>2782850</v>
      </c>
      <c r="O63" s="20">
        <f>(N63-K63)/60000/1440</f>
        <v>3.2208912037037039E-2</v>
      </c>
      <c r="P63" s="17">
        <v>2150200</v>
      </c>
      <c r="Q63" s="19">
        <f>(P63-K63)/60000/1440</f>
        <v>2.4886574074074075E-2</v>
      </c>
      <c r="R63" s="17">
        <v>0</v>
      </c>
      <c r="S63" s="20">
        <f>(R63-K63)/60000/1440</f>
        <v>0</v>
      </c>
      <c r="T63" s="21">
        <f>VLOOKUP(C63,[1]Xips_FCTRI!$B$2:$K$274,10,FALSE)</f>
        <v>1.8472222222222199E-2</v>
      </c>
      <c r="U63" s="22">
        <f>M63-T64</f>
        <v>6.8026620370370515E-3</v>
      </c>
      <c r="V63" s="23">
        <f>(Q63-M63)</f>
        <v>4.5659722222222282E-4</v>
      </c>
      <c r="W63" s="24">
        <f>(O63-Q63)</f>
        <v>7.3223379629629645E-3</v>
      </c>
      <c r="X63" s="25">
        <f>(S63-O63)</f>
        <v>-3.2208912037037039E-2</v>
      </c>
      <c r="Y63" s="26">
        <f>T63-SUM(U63:X63)</f>
        <v>3.6099537037036999E-2</v>
      </c>
      <c r="Z63" s="27">
        <f>SUM(T62:T64)</f>
        <v>5.37962962962963E-2</v>
      </c>
      <c r="AA63" s="28">
        <f>AA62</f>
        <v>5.3819444444444448E-2</v>
      </c>
      <c r="AB63" s="29">
        <v>3</v>
      </c>
      <c r="AC63" s="71"/>
    </row>
    <row r="64" spans="1:29" hidden="1" x14ac:dyDescent="0.25">
      <c r="A64" s="15" t="s">
        <v>183</v>
      </c>
      <c r="B64" s="15" t="s">
        <v>28</v>
      </c>
      <c r="C64" s="15">
        <v>5551</v>
      </c>
      <c r="D64" s="16" t="s">
        <v>166</v>
      </c>
      <c r="E64" s="15" t="s">
        <v>189</v>
      </c>
      <c r="F64" s="15" t="s">
        <v>190</v>
      </c>
      <c r="G64" s="17" t="s">
        <v>191</v>
      </c>
      <c r="H64" s="17" t="str">
        <f>I64</f>
        <v>M</v>
      </c>
      <c r="I64" s="17" t="s">
        <v>170</v>
      </c>
      <c r="J64" s="18" t="s">
        <v>186</v>
      </c>
      <c r="K64" s="17">
        <v>0</v>
      </c>
      <c r="L64" s="17">
        <v>518400</v>
      </c>
      <c r="M64" s="19">
        <f>((L64-K64)/60000)/1440</f>
        <v>6.0000000000000001E-3</v>
      </c>
      <c r="N64" s="17">
        <v>1142550</v>
      </c>
      <c r="O64" s="20">
        <f>(N64-K64)/60000/1440</f>
        <v>1.3223958333333334E-2</v>
      </c>
      <c r="P64" s="17">
        <v>563550</v>
      </c>
      <c r="Q64" s="19">
        <f>(P64-K64)/60000/1440</f>
        <v>6.5225694444444446E-3</v>
      </c>
      <c r="R64" s="17">
        <v>1212450</v>
      </c>
      <c r="S64" s="20">
        <f>(R64-K64)/60000/1440</f>
        <v>1.4032986111111111E-2</v>
      </c>
      <c r="T64" s="21">
        <f>VLOOKUP(C64,[1]Xips_FCTRI!$B$2:$K$274,10,FALSE)</f>
        <v>1.7627314814814801E-2</v>
      </c>
      <c r="U64" s="22">
        <f>M64</f>
        <v>6.0000000000000001E-3</v>
      </c>
      <c r="V64" s="23">
        <f>(Q64-M64)</f>
        <v>5.2256944444444443E-4</v>
      </c>
      <c r="W64" s="24">
        <f>(O64-Q64)</f>
        <v>6.7013888888888895E-3</v>
      </c>
      <c r="X64" s="25">
        <f>(S64-O64)</f>
        <v>8.0902777777777657E-4</v>
      </c>
      <c r="Y64" s="26">
        <f>T64-SUM(U64:X64)</f>
        <v>3.5943287037036899E-3</v>
      </c>
      <c r="Z64" s="27">
        <f>SUM(T62:T64)</f>
        <v>5.37962962962963E-2</v>
      </c>
      <c r="AA64" s="28">
        <f>AA62</f>
        <v>5.3819444444444448E-2</v>
      </c>
      <c r="AB64" s="29">
        <v>3</v>
      </c>
      <c r="AC64" s="71"/>
    </row>
    <row r="65" spans="1:29" hidden="1" x14ac:dyDescent="0.25">
      <c r="A65" s="15" t="s">
        <v>192</v>
      </c>
      <c r="B65" s="15" t="s">
        <v>28</v>
      </c>
      <c r="C65" s="15">
        <v>1588</v>
      </c>
      <c r="D65" s="16" t="s">
        <v>166</v>
      </c>
      <c r="E65" s="15" t="s">
        <v>193</v>
      </c>
      <c r="F65" s="15" t="s">
        <v>194</v>
      </c>
      <c r="G65" s="17" t="s">
        <v>169</v>
      </c>
      <c r="H65" s="17" t="str">
        <f>I65</f>
        <v>M</v>
      </c>
      <c r="I65" s="17" t="s">
        <v>170</v>
      </c>
      <c r="J65" s="18" t="s">
        <v>195</v>
      </c>
      <c r="K65" s="17">
        <v>0</v>
      </c>
      <c r="L65" s="17">
        <v>3685550</v>
      </c>
      <c r="M65" s="19">
        <f>((L65-K65)/60000)/1440</f>
        <v>4.2656828703703707E-2</v>
      </c>
      <c r="N65" s="17">
        <v>4312950</v>
      </c>
      <c r="O65" s="20">
        <f>(N65-K65)/60000/1440</f>
        <v>4.9918402777777773E-2</v>
      </c>
      <c r="P65" s="17">
        <v>3720800</v>
      </c>
      <c r="Q65" s="19">
        <f>(P65-K65)/60000/1440</f>
        <v>4.306481481481482E-2</v>
      </c>
      <c r="R65" s="17">
        <v>4342650</v>
      </c>
      <c r="S65" s="20">
        <f>(R65-K65)/60000/1440</f>
        <v>5.0262152777777777E-2</v>
      </c>
      <c r="T65" s="21">
        <f>VLOOKUP(C65,[1]Xips_FCTRI!$B$2:$K$274,10,FALSE)</f>
        <v>1.81712962962963E-2</v>
      </c>
      <c r="U65" s="22">
        <f>M65-T66-T67</f>
        <v>6.7887731481481063E-3</v>
      </c>
      <c r="V65" s="23">
        <f>(Q65-M65)</f>
        <v>4.0798611111111244E-4</v>
      </c>
      <c r="W65" s="24">
        <f>(O65-Q65)</f>
        <v>6.8535879629629537E-3</v>
      </c>
      <c r="X65" s="25">
        <f>(S65-O65)</f>
        <v>3.4375000000000377E-4</v>
      </c>
      <c r="Y65" s="26">
        <f>T65-SUM(U65:X65)</f>
        <v>3.7771990740741238E-3</v>
      </c>
      <c r="Z65" s="27">
        <f>SUM(T65:T67)</f>
        <v>5.4039351851851894E-2</v>
      </c>
      <c r="AA65" s="30">
        <v>5.4027777777777779E-2</v>
      </c>
      <c r="AB65" s="29">
        <v>4</v>
      </c>
      <c r="AC65" s="71"/>
    </row>
    <row r="66" spans="1:29" hidden="1" x14ac:dyDescent="0.25">
      <c r="A66" s="15" t="s">
        <v>192</v>
      </c>
      <c r="B66" s="15" t="s">
        <v>28</v>
      </c>
      <c r="C66" s="15">
        <v>844</v>
      </c>
      <c r="D66" s="16" t="s">
        <v>166</v>
      </c>
      <c r="E66" s="15" t="s">
        <v>196</v>
      </c>
      <c r="F66" s="15" t="s">
        <v>197</v>
      </c>
      <c r="G66" s="17" t="s">
        <v>169</v>
      </c>
      <c r="H66" s="17" t="str">
        <f>I66</f>
        <v>M</v>
      </c>
      <c r="I66" s="17" t="s">
        <v>170</v>
      </c>
      <c r="J66" s="18" t="s">
        <v>195</v>
      </c>
      <c r="K66" s="17">
        <v>0</v>
      </c>
      <c r="L66" s="17">
        <v>2084900</v>
      </c>
      <c r="M66" s="19">
        <f>((L66-K66)/60000)/1440</f>
        <v>2.4130787037037037E-2</v>
      </c>
      <c r="N66" s="17">
        <v>2758000</v>
      </c>
      <c r="O66" s="20">
        <f>(N66-K66)/60000/1440</f>
        <v>3.1921296296296295E-2</v>
      </c>
      <c r="P66" s="17">
        <v>2133450</v>
      </c>
      <c r="Q66" s="19">
        <f>(P66-K66)/60000/1440</f>
        <v>2.469270833333333E-2</v>
      </c>
      <c r="R66" s="17">
        <v>2789500</v>
      </c>
      <c r="S66" s="20">
        <f>(R66-K66)/60000/1440</f>
        <v>3.228587962962963E-2</v>
      </c>
      <c r="T66" s="21">
        <f>VLOOKUP(C66,[1]Xips_FCTRI!$B$2:$K$274,10,FALSE)</f>
        <v>1.8587962962963001E-2</v>
      </c>
      <c r="U66" s="22">
        <f>M66-T67</f>
        <v>6.850694444444437E-3</v>
      </c>
      <c r="V66" s="23">
        <f>(Q66-M66)</f>
        <v>5.61921296296293E-4</v>
      </c>
      <c r="W66" s="24">
        <f>(O66-Q66)</f>
        <v>7.2285879629629644E-3</v>
      </c>
      <c r="X66" s="25">
        <f>(S66-O66)</f>
        <v>3.6458333333333481E-4</v>
      </c>
      <c r="Y66" s="26">
        <f>T66-SUM(U66:X66)</f>
        <v>3.5821759259259713E-3</v>
      </c>
      <c r="Z66" s="27">
        <f>SUM(T65:T67)</f>
        <v>5.4039351851851894E-2</v>
      </c>
      <c r="AA66" s="28">
        <f>AA65</f>
        <v>5.4027777777777779E-2</v>
      </c>
      <c r="AB66" s="29">
        <v>4</v>
      </c>
      <c r="AC66" s="71"/>
    </row>
    <row r="67" spans="1:29" hidden="1" x14ac:dyDescent="0.25">
      <c r="A67" s="15" t="s">
        <v>192</v>
      </c>
      <c r="B67" s="15" t="s">
        <v>28</v>
      </c>
      <c r="C67" s="15">
        <v>971</v>
      </c>
      <c r="D67" s="16" t="s">
        <v>166</v>
      </c>
      <c r="E67" s="15" t="s">
        <v>198</v>
      </c>
      <c r="F67" s="15" t="s">
        <v>199</v>
      </c>
      <c r="G67" s="17" t="s">
        <v>169</v>
      </c>
      <c r="H67" s="17" t="str">
        <f>I67</f>
        <v>M</v>
      </c>
      <c r="I67" s="17" t="s">
        <v>170</v>
      </c>
      <c r="J67" s="18" t="s">
        <v>195</v>
      </c>
      <c r="K67" s="17">
        <v>0</v>
      </c>
      <c r="L67" s="17">
        <v>522500</v>
      </c>
      <c r="M67" s="19">
        <f>((L67-K67)/60000)/1440</f>
        <v>6.0474537037037042E-3</v>
      </c>
      <c r="N67" s="17">
        <v>1144450</v>
      </c>
      <c r="O67" s="20">
        <f>(N67-K67)/60000/1440</f>
        <v>1.3245949074074075E-2</v>
      </c>
      <c r="P67" s="17">
        <v>555750</v>
      </c>
      <c r="Q67" s="19">
        <f>(P67-K67)/60000/1440</f>
        <v>6.432291666666666E-3</v>
      </c>
      <c r="R67" s="17">
        <v>1174700</v>
      </c>
      <c r="S67" s="20">
        <f>(R67-K67)/60000/1440</f>
        <v>1.3596064814814814E-2</v>
      </c>
      <c r="T67" s="21">
        <f>VLOOKUP(C67,[1]Xips_FCTRI!$B$2:$K$274,10,FALSE)</f>
        <v>1.72800925925926E-2</v>
      </c>
      <c r="U67" s="22">
        <f>M67</f>
        <v>6.0474537037037042E-3</v>
      </c>
      <c r="V67" s="23">
        <f>(Q67-M67)</f>
        <v>3.8483796296296183E-4</v>
      </c>
      <c r="W67" s="24">
        <f>(O67-Q67)</f>
        <v>6.8136574074074089E-3</v>
      </c>
      <c r="X67" s="25">
        <f>(S67-O67)</f>
        <v>3.5011574074073938E-4</v>
      </c>
      <c r="Y67" s="26">
        <f>T67-SUM(U67:X67)</f>
        <v>3.6840277777777861E-3</v>
      </c>
      <c r="Z67" s="27">
        <f>SUM(T65:T67)</f>
        <v>5.4039351851851894E-2</v>
      </c>
      <c r="AA67" s="28">
        <f>AA65</f>
        <v>5.4027777777777779E-2</v>
      </c>
      <c r="AB67" s="29">
        <v>4</v>
      </c>
      <c r="AC67" s="71"/>
    </row>
    <row r="68" spans="1:29" hidden="1" x14ac:dyDescent="0.25">
      <c r="A68" s="15" t="s">
        <v>58</v>
      </c>
      <c r="B68" s="15" t="s">
        <v>28</v>
      </c>
      <c r="C68" s="15">
        <v>5450</v>
      </c>
      <c r="D68" s="16" t="s">
        <v>166</v>
      </c>
      <c r="E68" s="15" t="s">
        <v>200</v>
      </c>
      <c r="F68" s="15" t="s">
        <v>201</v>
      </c>
      <c r="G68" s="17" t="s">
        <v>169</v>
      </c>
      <c r="H68" s="17" t="str">
        <f>I68</f>
        <v>M</v>
      </c>
      <c r="I68" s="17" t="s">
        <v>170</v>
      </c>
      <c r="J68" s="18" t="s">
        <v>61</v>
      </c>
      <c r="K68" s="17">
        <v>0</v>
      </c>
      <c r="L68" s="17">
        <v>3665850</v>
      </c>
      <c r="M68" s="19">
        <f>((L68-K68)/60000)/1440</f>
        <v>4.2428819444444439E-2</v>
      </c>
      <c r="N68" s="17">
        <v>4312300</v>
      </c>
      <c r="O68" s="20">
        <f>(N68-K68)/60000/1440</f>
        <v>4.9910879629629631E-2</v>
      </c>
      <c r="P68" s="17">
        <v>3716850</v>
      </c>
      <c r="Q68" s="19">
        <f>(P68-K68)/60000/1440</f>
        <v>4.3019097222222219E-2</v>
      </c>
      <c r="R68" s="17">
        <v>4346650</v>
      </c>
      <c r="S68" s="20">
        <f>(R68-K68)/60000/1440</f>
        <v>5.0308449074074071E-2</v>
      </c>
      <c r="T68" s="21">
        <f>VLOOKUP(C68,[1]Xips_FCTRI!$B$2:$K$274,10,FALSE)</f>
        <v>1.8668981481481502E-2</v>
      </c>
      <c r="U68" s="22">
        <f>M68-T69-T70</f>
        <v>6.9542824074074368E-3</v>
      </c>
      <c r="V68" s="23">
        <f>(Q68-M68)</f>
        <v>5.9027777777777984E-4</v>
      </c>
      <c r="W68" s="24">
        <f>(O68-Q68)</f>
        <v>6.8917824074074124E-3</v>
      </c>
      <c r="X68" s="25">
        <f>(S68-O68)</f>
        <v>3.9756944444443998E-4</v>
      </c>
      <c r="Y68" s="26">
        <f>T68-SUM(U68:X68)</f>
        <v>3.8350694444444326E-3</v>
      </c>
      <c r="Z68" s="27">
        <f>SUM(T68:T70)</f>
        <v>5.4143518518518507E-2</v>
      </c>
      <c r="AA68" s="30">
        <v>5.4143518518518514E-2</v>
      </c>
      <c r="AB68" s="29">
        <v>5</v>
      </c>
      <c r="AC68" s="71"/>
    </row>
    <row r="69" spans="1:29" hidden="1" x14ac:dyDescent="0.25">
      <c r="A69" s="15" t="s">
        <v>58</v>
      </c>
      <c r="B69" s="15" t="s">
        <v>28</v>
      </c>
      <c r="C69" s="15">
        <v>4813</v>
      </c>
      <c r="D69" s="16" t="s">
        <v>166</v>
      </c>
      <c r="E69" s="15" t="s">
        <v>202</v>
      </c>
      <c r="F69" s="15" t="s">
        <v>203</v>
      </c>
      <c r="G69" s="17" t="s">
        <v>169</v>
      </c>
      <c r="H69" s="17" t="str">
        <f>I69</f>
        <v>M</v>
      </c>
      <c r="I69" s="17" t="s">
        <v>170</v>
      </c>
      <c r="J69" s="18" t="s">
        <v>61</v>
      </c>
      <c r="K69" s="17">
        <v>0</v>
      </c>
      <c r="L69" s="17">
        <v>2053050</v>
      </c>
      <c r="M69" s="19">
        <f>((L69-K69)/60000)/1440</f>
        <v>2.3762152777777778E-2</v>
      </c>
      <c r="N69" s="17">
        <v>2716150</v>
      </c>
      <c r="O69" s="20">
        <f>(N69-K69)/60000/1440</f>
        <v>3.1436921296296293E-2</v>
      </c>
      <c r="P69" s="17">
        <v>2091350</v>
      </c>
      <c r="Q69" s="19">
        <f>(P69-K69)/60000/1440</f>
        <v>2.4205439814814819E-2</v>
      </c>
      <c r="R69" s="17">
        <v>2758400</v>
      </c>
      <c r="S69" s="20">
        <f>(R69-K69)/60000/1440</f>
        <v>3.1925925925925927E-2</v>
      </c>
      <c r="T69" s="21">
        <f>VLOOKUP(C69,[1]Xips_FCTRI!$B$2:$K$274,10,FALSE)</f>
        <v>1.8460648148148101E-2</v>
      </c>
      <c r="U69" s="22">
        <f>M69-T70</f>
        <v>6.7482638888888766E-3</v>
      </c>
      <c r="V69" s="23">
        <f>(Q69-M69)</f>
        <v>4.4328703703704064E-4</v>
      </c>
      <c r="W69" s="24">
        <f>(O69-Q69)</f>
        <v>7.2314814814814742E-3</v>
      </c>
      <c r="X69" s="25">
        <f>(S69-O69)</f>
        <v>4.8900462962963437E-4</v>
      </c>
      <c r="Y69" s="26">
        <f>T69-SUM(U69:X69)</f>
        <v>3.5486111111110753E-3</v>
      </c>
      <c r="Z69" s="27">
        <f>SUM(T68:T70)</f>
        <v>5.4143518518518507E-2</v>
      </c>
      <c r="AA69" s="28">
        <f>AA68</f>
        <v>5.4143518518518514E-2</v>
      </c>
      <c r="AB69" s="29">
        <v>5</v>
      </c>
      <c r="AC69" s="71"/>
    </row>
    <row r="70" spans="1:29" hidden="1" x14ac:dyDescent="0.25">
      <c r="A70" s="15" t="s">
        <v>58</v>
      </c>
      <c r="B70" s="15" t="s">
        <v>28</v>
      </c>
      <c r="C70" s="15">
        <v>1251</v>
      </c>
      <c r="D70" s="16" t="s">
        <v>166</v>
      </c>
      <c r="E70" s="15" t="s">
        <v>204</v>
      </c>
      <c r="F70" s="15" t="s">
        <v>205</v>
      </c>
      <c r="G70" s="17" t="s">
        <v>175</v>
      </c>
      <c r="H70" s="17" t="str">
        <f>I70</f>
        <v>M</v>
      </c>
      <c r="I70" s="17" t="s">
        <v>170</v>
      </c>
      <c r="J70" s="18" t="s">
        <v>61</v>
      </c>
      <c r="K70" s="17">
        <v>0</v>
      </c>
      <c r="L70" s="17">
        <v>502100</v>
      </c>
      <c r="M70" s="19">
        <f>((L70-K70)/60000)/1440</f>
        <v>5.8113425925925928E-3</v>
      </c>
      <c r="N70" s="17">
        <v>1141800</v>
      </c>
      <c r="O70" s="20">
        <f>(N70-K70)/60000/1440</f>
        <v>1.3215277777777779E-2</v>
      </c>
      <c r="P70" s="17">
        <v>536250</v>
      </c>
      <c r="Q70" s="19">
        <f>(P70-K70)/60000/1440</f>
        <v>6.2065972222222219E-3</v>
      </c>
      <c r="R70" s="17">
        <v>1178600</v>
      </c>
      <c r="S70" s="20">
        <f>(R70-K70)/60000/1440</f>
        <v>1.3641203703703704E-2</v>
      </c>
      <c r="T70" s="21">
        <f>VLOOKUP(C70,[1]Xips_FCTRI!$B$2:$K$274,10,FALSE)</f>
        <v>1.7013888888888901E-2</v>
      </c>
      <c r="U70" s="22">
        <f>M70</f>
        <v>5.8113425925925928E-3</v>
      </c>
      <c r="V70" s="23">
        <f>(Q70-M70)</f>
        <v>3.9525462962962908E-4</v>
      </c>
      <c r="W70" s="24">
        <f>(O70-Q70)</f>
        <v>7.0086805555555571E-3</v>
      </c>
      <c r="X70" s="25">
        <f>(S70-O70)</f>
        <v>4.2592592592592508E-4</v>
      </c>
      <c r="Y70" s="26">
        <f>T70-SUM(U70:X70)</f>
        <v>3.3726851851851973E-3</v>
      </c>
      <c r="Z70" s="27">
        <f>SUM(T68:T70)</f>
        <v>5.4143518518518507E-2</v>
      </c>
      <c r="AA70" s="28">
        <f>AA68</f>
        <v>5.4143518518518514E-2</v>
      </c>
      <c r="AB70" s="29">
        <v>5</v>
      </c>
      <c r="AC70" s="71"/>
    </row>
    <row r="71" spans="1:29" hidden="1" x14ac:dyDescent="0.25">
      <c r="A71" s="15" t="s">
        <v>118</v>
      </c>
      <c r="B71" s="15" t="s">
        <v>28</v>
      </c>
      <c r="C71" s="15">
        <v>277</v>
      </c>
      <c r="D71" s="16" t="s">
        <v>166</v>
      </c>
      <c r="E71" s="15" t="s">
        <v>206</v>
      </c>
      <c r="F71" s="15" t="s">
        <v>207</v>
      </c>
      <c r="G71" s="17" t="s">
        <v>169</v>
      </c>
      <c r="H71" s="17" t="str">
        <f>I71</f>
        <v>M</v>
      </c>
      <c r="I71" s="17" t="s">
        <v>170</v>
      </c>
      <c r="J71" s="18" t="s">
        <v>120</v>
      </c>
      <c r="K71" s="17">
        <v>0</v>
      </c>
      <c r="L71" s="17">
        <v>3652600</v>
      </c>
      <c r="M71" s="19">
        <f>((L71-K71)/60000)/1440</f>
        <v>4.2275462962962959E-2</v>
      </c>
      <c r="N71" s="17">
        <v>4313750</v>
      </c>
      <c r="O71" s="20">
        <f>(N71-K71)/60000/1440</f>
        <v>4.9927662037037031E-2</v>
      </c>
      <c r="P71" s="17">
        <v>3688450</v>
      </c>
      <c r="Q71" s="19">
        <f>(P71-K71)/60000/1440</f>
        <v>4.269039351851852E-2</v>
      </c>
      <c r="R71" s="17">
        <v>4346400</v>
      </c>
      <c r="S71" s="20">
        <f>(R71-K71)/60000/1440</f>
        <v>5.0305555555555555E-2</v>
      </c>
      <c r="T71" s="21" t="e">
        <f>VLOOKUP(C71,[1]Xips_FCTRI!$B$2:$K$274,10,FALSE)</f>
        <v>#N/A</v>
      </c>
      <c r="U71" s="22" t="e">
        <f>M71-T72-T73</f>
        <v>#N/A</v>
      </c>
      <c r="V71" s="23">
        <f>(Q71-M71)</f>
        <v>4.1493055555556074E-4</v>
      </c>
      <c r="W71" s="24">
        <f>(O71-Q71)</f>
        <v>7.2372685185185109E-3</v>
      </c>
      <c r="X71" s="25">
        <f>(S71-O71)</f>
        <v>3.7789351851852393E-4</v>
      </c>
      <c r="Y71" s="26" t="e">
        <f>T71-SUM(U71:X71)</f>
        <v>#N/A</v>
      </c>
      <c r="Z71" s="27">
        <v>5.4282407407407411E-2</v>
      </c>
      <c r="AA71" s="30">
        <v>5.4282407407407411E-2</v>
      </c>
      <c r="AB71" s="29">
        <v>6</v>
      </c>
      <c r="AC71" s="71"/>
    </row>
    <row r="72" spans="1:29" hidden="1" x14ac:dyDescent="0.25">
      <c r="A72" s="15" t="s">
        <v>118</v>
      </c>
      <c r="B72" s="15" t="s">
        <v>28</v>
      </c>
      <c r="C72" s="15"/>
      <c r="D72" s="16"/>
      <c r="E72" s="15"/>
      <c r="F72" s="15"/>
      <c r="G72" s="17"/>
      <c r="H72" s="17" t="str">
        <f>I72</f>
        <v>M</v>
      </c>
      <c r="I72" s="17" t="s">
        <v>170</v>
      </c>
      <c r="J72" s="18">
        <v>969</v>
      </c>
      <c r="K72" s="17">
        <v>0</v>
      </c>
      <c r="L72" s="17"/>
      <c r="M72" s="19"/>
      <c r="N72" s="17"/>
      <c r="O72" s="20"/>
      <c r="P72" s="17"/>
      <c r="Q72" s="19"/>
      <c r="R72" s="17"/>
      <c r="S72" s="20"/>
      <c r="T72" s="21" t="e">
        <f>VLOOKUP(C72,[1]Xips_FCTRI!$B$2:$K$274,10,FALSE)</f>
        <v>#N/A</v>
      </c>
      <c r="U72" s="22" t="e">
        <f>M72-T73</f>
        <v>#N/A</v>
      </c>
      <c r="V72" s="23">
        <f>(Q72-M72)</f>
        <v>0</v>
      </c>
      <c r="W72" s="24">
        <f>(O72-Q72)</f>
        <v>0</v>
      </c>
      <c r="X72" s="25">
        <f>(S72-O72)</f>
        <v>0</v>
      </c>
      <c r="Y72" s="26" t="e">
        <f>T72-SUM(U72:X72)</f>
        <v>#N/A</v>
      </c>
      <c r="Z72" s="27">
        <v>5.4282407407407411E-2</v>
      </c>
      <c r="AA72" s="28">
        <f>AA71</f>
        <v>5.4282407407407411E-2</v>
      </c>
      <c r="AB72" s="29">
        <v>6</v>
      </c>
      <c r="AC72" s="71"/>
    </row>
    <row r="73" spans="1:29" hidden="1" x14ac:dyDescent="0.25">
      <c r="A73" s="15" t="s">
        <v>118</v>
      </c>
      <c r="B73" s="15" t="s">
        <v>28</v>
      </c>
      <c r="C73" s="15">
        <v>2761</v>
      </c>
      <c r="D73" s="16" t="s">
        <v>166</v>
      </c>
      <c r="E73" s="15" t="s">
        <v>208</v>
      </c>
      <c r="F73" s="15" t="s">
        <v>209</v>
      </c>
      <c r="G73" s="17" t="s">
        <v>175</v>
      </c>
      <c r="H73" s="17" t="str">
        <f>I73</f>
        <v>M</v>
      </c>
      <c r="I73" s="17" t="s">
        <v>170</v>
      </c>
      <c r="J73" s="18" t="s">
        <v>120</v>
      </c>
      <c r="K73" s="17">
        <v>0</v>
      </c>
      <c r="L73" s="17">
        <v>517650</v>
      </c>
      <c r="M73" s="19">
        <f>((L73-K73)/60000)/1440</f>
        <v>5.9913194444444441E-3</v>
      </c>
      <c r="N73" s="17">
        <v>1145250</v>
      </c>
      <c r="O73" s="20">
        <f>(N73-K73)/60000/1440</f>
        <v>1.3255208333333332E-2</v>
      </c>
      <c r="P73" s="17">
        <v>551150</v>
      </c>
      <c r="Q73" s="19">
        <f>(P73-K73)/60000/1440</f>
        <v>6.379050925925926E-3</v>
      </c>
      <c r="R73" s="17">
        <v>1175250</v>
      </c>
      <c r="S73" s="20">
        <f>(R73-K73)/60000/1440</f>
        <v>1.3602430555555555E-2</v>
      </c>
      <c r="T73" s="21" t="e">
        <f>VLOOKUP(C73,[1]Xips_FCTRI!$B$2:$K$274,10,FALSE)</f>
        <v>#N/A</v>
      </c>
      <c r="U73" s="22">
        <f>M73</f>
        <v>5.9913194444444441E-3</v>
      </c>
      <c r="V73" s="23">
        <f>(Q73-M73)</f>
        <v>3.8773148148148195E-4</v>
      </c>
      <c r="W73" s="24">
        <f>(O73-Q73)</f>
        <v>6.8761574074074064E-3</v>
      </c>
      <c r="X73" s="25">
        <f>(S73-O73)</f>
        <v>3.4722222222222272E-4</v>
      </c>
      <c r="Y73" s="26" t="e">
        <f>T73-SUM(U73:X73)</f>
        <v>#N/A</v>
      </c>
      <c r="Z73" s="27">
        <v>5.4282407407407411E-2</v>
      </c>
      <c r="AA73" s="28">
        <f>AA71</f>
        <v>5.4282407407407411E-2</v>
      </c>
      <c r="AB73" s="29">
        <v>6</v>
      </c>
      <c r="AC73" s="71"/>
    </row>
    <row r="74" spans="1:29" hidden="1" x14ac:dyDescent="0.25">
      <c r="A74" s="15" t="s">
        <v>49</v>
      </c>
      <c r="B74" s="15" t="s">
        <v>28</v>
      </c>
      <c r="C74" s="15">
        <v>1218</v>
      </c>
      <c r="D74" s="16" t="s">
        <v>166</v>
      </c>
      <c r="E74" s="15" t="s">
        <v>210</v>
      </c>
      <c r="F74" s="15" t="s">
        <v>211</v>
      </c>
      <c r="G74" s="17" t="s">
        <v>169</v>
      </c>
      <c r="H74" s="17" t="str">
        <f>I74</f>
        <v>M</v>
      </c>
      <c r="I74" s="17" t="s">
        <v>170</v>
      </c>
      <c r="J74" s="18" t="s">
        <v>52</v>
      </c>
      <c r="K74" s="17">
        <v>0</v>
      </c>
      <c r="L74" s="17">
        <v>3709900</v>
      </c>
      <c r="M74" s="19">
        <f>((L74-K74)/60000)/1440</f>
        <v>4.2938657407407405E-2</v>
      </c>
      <c r="N74" s="17">
        <v>4362750</v>
      </c>
      <c r="O74" s="20">
        <f>(N74-K74)/60000/1440</f>
        <v>5.049479166666667E-2</v>
      </c>
      <c r="P74" s="17">
        <v>3750150</v>
      </c>
      <c r="Q74" s="19">
        <f>(P74-K74)/60000/1440</f>
        <v>4.3404513888888885E-2</v>
      </c>
      <c r="R74" s="17">
        <v>4397200</v>
      </c>
      <c r="S74" s="20">
        <f>(R74-K74)/60000/1440</f>
        <v>5.0893518518518518E-2</v>
      </c>
      <c r="T74" s="21">
        <f>VLOOKUP(C74,[1]Xips_FCTRI!$B$2:$K$274,10,FALSE)</f>
        <v>1.8749999999999999E-2</v>
      </c>
      <c r="U74" s="22">
        <f>M74-T75-T76</f>
        <v>6.9432870370371019E-3</v>
      </c>
      <c r="V74" s="23">
        <f>(Q74-M74)</f>
        <v>4.6585648148148029E-4</v>
      </c>
      <c r="W74" s="24">
        <f>(O74-Q74)</f>
        <v>7.0902777777777856E-3</v>
      </c>
      <c r="X74" s="25">
        <f>(S74-O74)</f>
        <v>3.9872685185184803E-4</v>
      </c>
      <c r="Y74" s="26">
        <f>T74-SUM(U74:X74)</f>
        <v>3.8518518518517834E-3</v>
      </c>
      <c r="Z74" s="27">
        <f>SUM(T74:T76)</f>
        <v>5.4745370370370305E-2</v>
      </c>
      <c r="AA74" s="30">
        <v>5.4710648148148154E-2</v>
      </c>
      <c r="AB74" s="29">
        <v>7</v>
      </c>
      <c r="AC74" s="71"/>
    </row>
    <row r="75" spans="1:29" hidden="1" x14ac:dyDescent="0.25">
      <c r="A75" s="15" t="s">
        <v>49</v>
      </c>
      <c r="B75" s="15" t="s">
        <v>28</v>
      </c>
      <c r="C75" s="15">
        <v>214</v>
      </c>
      <c r="D75" s="16" t="s">
        <v>166</v>
      </c>
      <c r="E75" s="15" t="s">
        <v>212</v>
      </c>
      <c r="F75" s="15" t="s">
        <v>213</v>
      </c>
      <c r="G75" s="17" t="s">
        <v>169</v>
      </c>
      <c r="H75" s="17" t="str">
        <f>I75</f>
        <v>M</v>
      </c>
      <c r="I75" s="17" t="s">
        <v>170</v>
      </c>
      <c r="J75" s="18" t="s">
        <v>52</v>
      </c>
      <c r="K75" s="17">
        <v>0</v>
      </c>
      <c r="L75" s="17">
        <v>2083800</v>
      </c>
      <c r="M75" s="19">
        <f>((L75-K75)/60000)/1440</f>
        <v>2.4118055555555552E-2</v>
      </c>
      <c r="N75" s="17">
        <v>2729650</v>
      </c>
      <c r="O75" s="20">
        <f>(N75-K75)/60000/1440</f>
        <v>3.1593171296296296E-2</v>
      </c>
      <c r="P75" s="17">
        <v>2123450</v>
      </c>
      <c r="Q75" s="19">
        <f>(P75-K75)/60000/1440</f>
        <v>2.4576967592592591E-2</v>
      </c>
      <c r="R75" s="17">
        <v>2766750</v>
      </c>
      <c r="S75" s="20">
        <f>(R75-K75)/60000/1440</f>
        <v>3.202256944444444E-2</v>
      </c>
      <c r="T75" s="21">
        <f>VLOOKUP(C75,[1]Xips_FCTRI!$B$2:$K$274,10,FALSE)</f>
        <v>1.8912037037037002E-2</v>
      </c>
      <c r="U75" s="22">
        <f>M75-T76</f>
        <v>7.0347222222222512E-3</v>
      </c>
      <c r="V75" s="23">
        <f>(Q75-M75)</f>
        <v>4.5891203703703892E-4</v>
      </c>
      <c r="W75" s="24">
        <f>(O75-Q75)</f>
        <v>7.0162037037037051E-3</v>
      </c>
      <c r="X75" s="25">
        <f>(S75-O75)</f>
        <v>4.2939814814814403E-4</v>
      </c>
      <c r="Y75" s="26">
        <f>T75-SUM(U75:X75)</f>
        <v>3.9728009259258623E-3</v>
      </c>
      <c r="Z75" s="27">
        <f>SUM(T74:T76)</f>
        <v>5.4745370370370305E-2</v>
      </c>
      <c r="AA75" s="28">
        <f>AA74</f>
        <v>5.4710648148148154E-2</v>
      </c>
      <c r="AB75" s="29">
        <v>7</v>
      </c>
      <c r="AC75" s="71"/>
    </row>
    <row r="76" spans="1:29" hidden="1" x14ac:dyDescent="0.25">
      <c r="A76" s="15" t="s">
        <v>49</v>
      </c>
      <c r="B76" s="15" t="s">
        <v>28</v>
      </c>
      <c r="C76" s="15">
        <v>5638</v>
      </c>
      <c r="D76" s="16" t="s">
        <v>166</v>
      </c>
      <c r="E76" s="15" t="s">
        <v>214</v>
      </c>
      <c r="F76" s="15" t="s">
        <v>215</v>
      </c>
      <c r="G76" s="17" t="s">
        <v>169</v>
      </c>
      <c r="H76" s="17" t="str">
        <f>I76</f>
        <v>M</v>
      </c>
      <c r="I76" s="17" t="s">
        <v>170</v>
      </c>
      <c r="J76" s="18" t="s">
        <v>52</v>
      </c>
      <c r="K76" s="17">
        <v>0</v>
      </c>
      <c r="L76" s="17">
        <v>517350</v>
      </c>
      <c r="M76" s="19">
        <f>((L76-K76)/60000)/1440</f>
        <v>5.9878472222222225E-3</v>
      </c>
      <c r="N76" s="17">
        <v>1142850</v>
      </c>
      <c r="O76" s="20">
        <f>(N76-K76)/60000/1440</f>
        <v>1.3227430555555555E-2</v>
      </c>
      <c r="P76" s="17">
        <v>555000</v>
      </c>
      <c r="Q76" s="19">
        <f>(P76-K76)/60000/1440</f>
        <v>6.4236111111111108E-3</v>
      </c>
      <c r="R76" s="17">
        <v>1175400</v>
      </c>
      <c r="S76" s="20">
        <f>(R76-K76)/60000/1440</f>
        <v>1.3604166666666667E-2</v>
      </c>
      <c r="T76" s="21">
        <f>VLOOKUP(C76,[1]Xips_FCTRI!$B$2:$K$274,10,FALSE)</f>
        <v>1.7083333333333301E-2</v>
      </c>
      <c r="U76" s="22">
        <f>M76</f>
        <v>5.9878472222222225E-3</v>
      </c>
      <c r="V76" s="23">
        <f>(Q76-M76)</f>
        <v>4.3576388888888831E-4</v>
      </c>
      <c r="W76" s="24">
        <f>(O76-Q76)</f>
        <v>6.8038194444444439E-3</v>
      </c>
      <c r="X76" s="25">
        <f>(S76-O76)</f>
        <v>3.7673611111111241E-4</v>
      </c>
      <c r="Y76" s="26">
        <f>T76-SUM(U76:X76)</f>
        <v>3.4791666666666339E-3</v>
      </c>
      <c r="Z76" s="27">
        <f>SUM(T74:T76)</f>
        <v>5.4745370370370305E-2</v>
      </c>
      <c r="AA76" s="28">
        <f>AA74</f>
        <v>5.4710648148148154E-2</v>
      </c>
      <c r="AB76" s="29">
        <v>7</v>
      </c>
      <c r="AC76" s="71"/>
    </row>
    <row r="77" spans="1:29" hidden="1" x14ac:dyDescent="0.25">
      <c r="A77" s="15" t="s">
        <v>124</v>
      </c>
      <c r="B77" s="15" t="s">
        <v>28</v>
      </c>
      <c r="C77" s="15">
        <v>5233</v>
      </c>
      <c r="D77" s="16" t="s">
        <v>166</v>
      </c>
      <c r="E77" s="15" t="s">
        <v>176</v>
      </c>
      <c r="F77" s="15" t="s">
        <v>216</v>
      </c>
      <c r="G77" s="17" t="s">
        <v>175</v>
      </c>
      <c r="H77" s="17" t="str">
        <f>I77</f>
        <v>M</v>
      </c>
      <c r="I77" s="17" t="s">
        <v>170</v>
      </c>
      <c r="J77" s="18" t="s">
        <v>127</v>
      </c>
      <c r="K77" s="17">
        <v>0</v>
      </c>
      <c r="L77" s="17">
        <v>3749900</v>
      </c>
      <c r="M77" s="19">
        <f>((L77-K77)/60000)/1440</f>
        <v>4.3401620370370368E-2</v>
      </c>
      <c r="N77" s="17">
        <v>4404900</v>
      </c>
      <c r="O77" s="20">
        <f>(N77-K77)/60000/1440</f>
        <v>5.098263888888889E-2</v>
      </c>
      <c r="P77" s="17">
        <v>3785850</v>
      </c>
      <c r="Q77" s="19">
        <f>(P77-K77)/60000/1440</f>
        <v>4.381770833333333E-2</v>
      </c>
      <c r="R77" s="17">
        <v>4436200</v>
      </c>
      <c r="S77" s="20">
        <f>(R77-K77)/60000/1440</f>
        <v>5.1344907407407409E-2</v>
      </c>
      <c r="T77" s="21">
        <f>VLOOKUP(C77,[1]Xips_FCTRI!$B$2:$K$274,10,FALSE)</f>
        <v>1.8541666666666699E-2</v>
      </c>
      <c r="U77" s="22">
        <f>M77-T78-T79</f>
        <v>6.7581018518517687E-3</v>
      </c>
      <c r="V77" s="23">
        <f>(Q77-M77)</f>
        <v>4.1608796296296185E-4</v>
      </c>
      <c r="W77" s="24">
        <f>(O77-Q77)</f>
        <v>7.1649305555555598E-3</v>
      </c>
      <c r="X77" s="25">
        <f>(S77-O77)</f>
        <v>3.6226851851851871E-4</v>
      </c>
      <c r="Y77" s="26">
        <f>T77-SUM(U77:X77)</f>
        <v>3.8402777777778903E-3</v>
      </c>
      <c r="Z77" s="27">
        <f>SUM(T77:T79)</f>
        <v>5.5185185185185302E-2</v>
      </c>
      <c r="AA77" s="30">
        <v>5.5150462962962964E-2</v>
      </c>
      <c r="AB77" s="29">
        <v>8</v>
      </c>
      <c r="AC77" s="71"/>
    </row>
    <row r="78" spans="1:29" hidden="1" x14ac:dyDescent="0.25">
      <c r="A78" s="15" t="s">
        <v>124</v>
      </c>
      <c r="B78" s="15" t="s">
        <v>28</v>
      </c>
      <c r="C78" s="15">
        <v>4427</v>
      </c>
      <c r="D78" s="16" t="s">
        <v>166</v>
      </c>
      <c r="E78" s="15" t="s">
        <v>196</v>
      </c>
      <c r="F78" s="15" t="s">
        <v>217</v>
      </c>
      <c r="G78" s="17" t="s">
        <v>169</v>
      </c>
      <c r="H78" s="17" t="str">
        <f>I78</f>
        <v>M</v>
      </c>
      <c r="I78" s="17" t="s">
        <v>170</v>
      </c>
      <c r="J78" s="18" t="s">
        <v>127</v>
      </c>
      <c r="K78" s="17">
        <v>0</v>
      </c>
      <c r="L78" s="17">
        <v>2160000</v>
      </c>
      <c r="M78" s="19">
        <f>((L78-K78)/60000)/1440</f>
        <v>2.5000000000000001E-2</v>
      </c>
      <c r="N78" s="17">
        <v>2821750</v>
      </c>
      <c r="O78" s="20">
        <f>(N78-K78)/60000/1440</f>
        <v>3.2659143518518521E-2</v>
      </c>
      <c r="P78" s="17">
        <v>2196100</v>
      </c>
      <c r="Q78" s="19">
        <f>(P78-K78)/60000/1440</f>
        <v>2.5417824074074075E-2</v>
      </c>
      <c r="R78" s="17">
        <v>2855350</v>
      </c>
      <c r="S78" s="20">
        <f>(R78-K78)/60000/1440</f>
        <v>3.3048032407407404E-2</v>
      </c>
      <c r="T78" s="21">
        <f>VLOOKUP(C78,[1]Xips_FCTRI!$B$2:$K$274,10,FALSE)</f>
        <v>1.8634259259259298E-2</v>
      </c>
      <c r="U78" s="22">
        <f>M78-T79</f>
        <v>6.9907407407407002E-3</v>
      </c>
      <c r="V78" s="23">
        <f>(Q78-M78)</f>
        <v>4.1782407407407393E-4</v>
      </c>
      <c r="W78" s="24">
        <f>(O78-Q78)</f>
        <v>7.2413194444444461E-3</v>
      </c>
      <c r="X78" s="25">
        <f>(S78-O78)</f>
        <v>3.8888888888888307E-4</v>
      </c>
      <c r="Y78" s="26">
        <f>T78-SUM(U78:X78)</f>
        <v>3.5954861111111951E-3</v>
      </c>
      <c r="Z78" s="27">
        <f>Z77</f>
        <v>5.5185185185185302E-2</v>
      </c>
      <c r="AA78" s="28">
        <f>AA77</f>
        <v>5.5150462962962964E-2</v>
      </c>
      <c r="AB78" s="29">
        <v>8</v>
      </c>
      <c r="AC78" s="71"/>
    </row>
    <row r="79" spans="1:29" hidden="1" x14ac:dyDescent="0.25">
      <c r="A79" s="15" t="s">
        <v>124</v>
      </c>
      <c r="B79" s="15" t="s">
        <v>28</v>
      </c>
      <c r="C79" s="15">
        <v>754</v>
      </c>
      <c r="D79" s="16" t="s">
        <v>166</v>
      </c>
      <c r="E79" s="15" t="s">
        <v>218</v>
      </c>
      <c r="F79" s="15" t="s">
        <v>219</v>
      </c>
      <c r="G79" s="17" t="s">
        <v>180</v>
      </c>
      <c r="H79" s="17" t="str">
        <f>I79</f>
        <v>M</v>
      </c>
      <c r="I79" s="17" t="s">
        <v>170</v>
      </c>
      <c r="J79" s="18" t="s">
        <v>127</v>
      </c>
      <c r="K79" s="17">
        <v>0</v>
      </c>
      <c r="L79" s="17">
        <v>534900</v>
      </c>
      <c r="M79" s="19">
        <f>((L79-K79)/60000)/1440</f>
        <v>6.1909722222222218E-3</v>
      </c>
      <c r="N79" s="17">
        <v>1192350</v>
      </c>
      <c r="O79" s="20">
        <f>(N79-K79)/60000/1440</f>
        <v>1.3800347222222221E-2</v>
      </c>
      <c r="P79" s="17">
        <v>572550</v>
      </c>
      <c r="Q79" s="19">
        <f>(P79-K79)/60000/1440</f>
        <v>6.626736111111111E-3</v>
      </c>
      <c r="R79" s="17">
        <v>1224300</v>
      </c>
      <c r="S79" s="20">
        <f>(R79-K79)/60000/1440</f>
        <v>1.417013888888889E-2</v>
      </c>
      <c r="T79" s="21">
        <f>VLOOKUP(C79,[1]Xips_FCTRI!$B$2:$K$274,10,FALSE)</f>
        <v>1.8009259259259301E-2</v>
      </c>
      <c r="U79" s="22">
        <f>M79</f>
        <v>6.1909722222222218E-3</v>
      </c>
      <c r="V79" s="23">
        <f>(Q79-M79)</f>
        <v>4.3576388888888918E-4</v>
      </c>
      <c r="W79" s="24">
        <f>(O79-Q79)</f>
        <v>7.1736111111111098E-3</v>
      </c>
      <c r="X79" s="25">
        <f>(S79-O79)</f>
        <v>3.6979166666666931E-4</v>
      </c>
      <c r="Y79" s="26">
        <f>T79-SUM(U79:X79)</f>
        <v>3.8391203703704111E-3</v>
      </c>
      <c r="Z79" s="27">
        <f>Z77</f>
        <v>5.5185185185185302E-2</v>
      </c>
      <c r="AA79" s="28">
        <f>AA77</f>
        <v>5.5150462962962964E-2</v>
      </c>
      <c r="AB79" s="29">
        <v>8</v>
      </c>
      <c r="AC79" s="71"/>
    </row>
    <row r="80" spans="1:29" hidden="1" x14ac:dyDescent="0.25">
      <c r="A80" s="15" t="s">
        <v>220</v>
      </c>
      <c r="B80" s="15" t="s">
        <v>28</v>
      </c>
      <c r="C80" s="15">
        <v>2999</v>
      </c>
      <c r="D80" s="16" t="s">
        <v>166</v>
      </c>
      <c r="E80" s="15" t="s">
        <v>221</v>
      </c>
      <c r="F80" s="15" t="s">
        <v>222</v>
      </c>
      <c r="G80" s="17" t="s">
        <v>169</v>
      </c>
      <c r="H80" s="17" t="str">
        <f>I80</f>
        <v>M</v>
      </c>
      <c r="I80" s="17" t="s">
        <v>170</v>
      </c>
      <c r="J80" s="18" t="s">
        <v>223</v>
      </c>
      <c r="K80" s="17">
        <v>0</v>
      </c>
      <c r="L80" s="17">
        <v>3740900</v>
      </c>
      <c r="M80" s="19">
        <f>((L80-K80)/60000)/1440</f>
        <v>4.3297453703703706E-2</v>
      </c>
      <c r="N80" s="17">
        <v>4409000</v>
      </c>
      <c r="O80" s="20">
        <f>(N80-K80)/60000/1440</f>
        <v>5.1030092592592592E-2</v>
      </c>
      <c r="P80" s="17">
        <v>3782150</v>
      </c>
      <c r="Q80" s="19">
        <f>(P80-K80)/60000/1440</f>
        <v>4.377488425925926E-2</v>
      </c>
      <c r="R80" s="17">
        <v>4448250</v>
      </c>
      <c r="S80" s="20">
        <f>(R80-K80)/60000/1440</f>
        <v>5.1484374999999999E-2</v>
      </c>
      <c r="T80" s="21">
        <f>VLOOKUP(C80,[1]Xips_FCTRI!$B$2:$K$274,10,FALSE)</f>
        <v>1.8842592592592598E-2</v>
      </c>
      <c r="U80" s="22">
        <f>M80-T81-T82</f>
        <v>6.9548611111111061E-3</v>
      </c>
      <c r="V80" s="23">
        <f>(Q80-M80)</f>
        <v>4.7743055555555386E-4</v>
      </c>
      <c r="W80" s="24">
        <f>(O80-Q80)</f>
        <v>7.2552083333333323E-3</v>
      </c>
      <c r="X80" s="25">
        <f>(S80-O80)</f>
        <v>4.5428240740740672E-4</v>
      </c>
      <c r="Y80" s="26">
        <f>T80-SUM(U80:X80)</f>
        <v>3.7008101851851993E-3</v>
      </c>
      <c r="Z80" s="27">
        <f>SUM(T80:T82)</f>
        <v>5.5185185185185198E-2</v>
      </c>
      <c r="AA80" s="30">
        <v>5.5185185185185191E-2</v>
      </c>
      <c r="AB80" s="29">
        <v>9</v>
      </c>
      <c r="AC80" s="71"/>
    </row>
    <row r="81" spans="1:29" hidden="1" x14ac:dyDescent="0.25">
      <c r="A81" s="15" t="s">
        <v>220</v>
      </c>
      <c r="B81" s="15" t="s">
        <v>28</v>
      </c>
      <c r="C81" s="15">
        <v>4714</v>
      </c>
      <c r="D81" s="16" t="s">
        <v>166</v>
      </c>
      <c r="E81" s="15" t="s">
        <v>224</v>
      </c>
      <c r="F81" s="15" t="s">
        <v>225</v>
      </c>
      <c r="G81" s="17" t="s">
        <v>226</v>
      </c>
      <c r="H81" s="17" t="str">
        <f>I81</f>
        <v>M</v>
      </c>
      <c r="I81" s="17" t="s">
        <v>170</v>
      </c>
      <c r="J81" s="18" t="s">
        <v>223</v>
      </c>
      <c r="K81" s="17">
        <v>0</v>
      </c>
      <c r="L81" s="17">
        <v>2134100</v>
      </c>
      <c r="M81" s="19">
        <f>((L81-K81)/60000)/1440</f>
        <v>2.4700231481481483E-2</v>
      </c>
      <c r="N81" s="17">
        <v>2798300</v>
      </c>
      <c r="O81" s="20">
        <f>(N81-K81)/60000/1440</f>
        <v>3.2387731481481483E-2</v>
      </c>
      <c r="P81" s="17">
        <v>2174550</v>
      </c>
      <c r="Q81" s="19">
        <f>(P81-K81)/60000/1440</f>
        <v>2.5168402777777779E-2</v>
      </c>
      <c r="R81" s="17">
        <v>2831850</v>
      </c>
      <c r="S81" s="20">
        <f>(R81-K81)/60000/1440</f>
        <v>3.2776041666666665E-2</v>
      </c>
      <c r="T81" s="21">
        <f>VLOOKUP(C81,[1]Xips_FCTRI!$B$2:$K$274,10,FALSE)</f>
        <v>1.86921296296296E-2</v>
      </c>
      <c r="U81" s="22">
        <f>M81-T82</f>
        <v>7.049768518518483E-3</v>
      </c>
      <c r="V81" s="23">
        <f>(Q81-M81)</f>
        <v>4.6817129629629639E-4</v>
      </c>
      <c r="W81" s="24">
        <f>(O81-Q81)</f>
        <v>7.2193287037037035E-3</v>
      </c>
      <c r="X81" s="25">
        <f>(S81-O81)</f>
        <v>3.8831018518518251E-4</v>
      </c>
      <c r="Y81" s="26">
        <f>T81-SUM(U81:X81)</f>
        <v>3.5665509259259348E-3</v>
      </c>
      <c r="Z81" s="27">
        <f>SUM(T80:T82)</f>
        <v>5.5185185185185198E-2</v>
      </c>
      <c r="AA81" s="28">
        <f>AA80</f>
        <v>5.5185185185185191E-2</v>
      </c>
      <c r="AB81" s="29">
        <v>9</v>
      </c>
      <c r="AC81" s="71"/>
    </row>
    <row r="82" spans="1:29" hidden="1" x14ac:dyDescent="0.25">
      <c r="A82" s="15" t="s">
        <v>220</v>
      </c>
      <c r="B82" s="15" t="s">
        <v>28</v>
      </c>
      <c r="C82" s="15">
        <v>4400</v>
      </c>
      <c r="D82" s="16" t="s">
        <v>166</v>
      </c>
      <c r="E82" s="15" t="s">
        <v>227</v>
      </c>
      <c r="F82" s="15" t="s">
        <v>228</v>
      </c>
      <c r="G82" s="17" t="s">
        <v>169</v>
      </c>
      <c r="H82" s="17" t="str">
        <f>I82</f>
        <v>M</v>
      </c>
      <c r="I82" s="17" t="s">
        <v>170</v>
      </c>
      <c r="J82" s="18" t="s">
        <v>223</v>
      </c>
      <c r="K82" s="17">
        <v>0</v>
      </c>
      <c r="L82" s="17">
        <v>534050</v>
      </c>
      <c r="M82" s="19">
        <f>((L82-K82)/60000)/1440</f>
        <v>6.1811342592592586E-3</v>
      </c>
      <c r="N82" s="17">
        <v>1190400</v>
      </c>
      <c r="O82" s="20">
        <f>(N82-K82)/60000/1440</f>
        <v>1.3777777777777778E-2</v>
      </c>
      <c r="P82" s="17">
        <v>574750</v>
      </c>
      <c r="Q82" s="19">
        <f>(P82-K82)/60000/1440</f>
        <v>6.6521990740740743E-3</v>
      </c>
      <c r="R82" s="17">
        <v>1222450</v>
      </c>
      <c r="S82" s="20">
        <f>(R82-K82)/60000/1440</f>
        <v>1.4148726851851852E-2</v>
      </c>
      <c r="T82" s="21">
        <f>VLOOKUP(C82,[1]Xips_FCTRI!$B$2:$K$274,10,FALSE)</f>
        <v>1.7650462962963E-2</v>
      </c>
      <c r="U82" s="22">
        <f>M82</f>
        <v>6.1811342592592586E-3</v>
      </c>
      <c r="V82" s="23">
        <f>(Q82-M82)</f>
        <v>4.7106481481481565E-4</v>
      </c>
      <c r="W82" s="24">
        <f>(O82-Q82)</f>
        <v>7.1255787037037034E-3</v>
      </c>
      <c r="X82" s="25">
        <f>(S82-O82)</f>
        <v>3.7094907407407389E-4</v>
      </c>
      <c r="Y82" s="26">
        <f>T82-SUM(U82:X82)</f>
        <v>3.5017361111111481E-3</v>
      </c>
      <c r="Z82" s="27">
        <f>SUM(T80:T82)</f>
        <v>5.5185185185185198E-2</v>
      </c>
      <c r="AA82" s="28">
        <f>AA80</f>
        <v>5.5185185185185191E-2</v>
      </c>
      <c r="AB82" s="29">
        <v>9</v>
      </c>
      <c r="AC82" s="71"/>
    </row>
    <row r="83" spans="1:29" hidden="1" x14ac:dyDescent="0.25">
      <c r="A83" s="15" t="s">
        <v>39</v>
      </c>
      <c r="B83" s="15" t="s">
        <v>28</v>
      </c>
      <c r="C83" s="15">
        <v>4201</v>
      </c>
      <c r="D83" s="16" t="s">
        <v>166</v>
      </c>
      <c r="E83" s="15" t="s">
        <v>229</v>
      </c>
      <c r="F83" s="15" t="s">
        <v>230</v>
      </c>
      <c r="G83" s="17" t="s">
        <v>175</v>
      </c>
      <c r="H83" s="17" t="str">
        <f>I83</f>
        <v>M</v>
      </c>
      <c r="I83" s="17" t="s">
        <v>170</v>
      </c>
      <c r="J83" s="18" t="s">
        <v>42</v>
      </c>
      <c r="K83" s="17">
        <v>0</v>
      </c>
      <c r="L83" s="17">
        <v>3710400</v>
      </c>
      <c r="M83" s="19">
        <f>((L83-K83)/60000)/1440</f>
        <v>4.2944444444444445E-2</v>
      </c>
      <c r="N83" s="17">
        <v>4388800</v>
      </c>
      <c r="O83" s="20">
        <f>(N83-K83)/60000/1440</f>
        <v>5.0796296296296291E-2</v>
      </c>
      <c r="P83" s="17">
        <v>3754200</v>
      </c>
      <c r="Q83" s="19">
        <f>(P83-K83)/60000/1440</f>
        <v>4.3451388888888887E-2</v>
      </c>
      <c r="R83" s="17">
        <v>4431050</v>
      </c>
      <c r="S83" s="20">
        <f>(R83-K83)/60000/1440</f>
        <v>5.1285300925925918E-2</v>
      </c>
      <c r="T83" s="21">
        <f>VLOOKUP(C83,[1]Xips_FCTRI!$B$2:$K$274,10,FALSE)</f>
        <v>1.9594907407407401E-2</v>
      </c>
      <c r="U83" s="22">
        <f>M83-T84-T85</f>
        <v>7.2152777777777476E-3</v>
      </c>
      <c r="V83" s="23">
        <f>(Q83-M83)</f>
        <v>5.0694444444444181E-4</v>
      </c>
      <c r="W83" s="24">
        <f>(O83-Q83)</f>
        <v>7.3449074074074042E-3</v>
      </c>
      <c r="X83" s="25">
        <f>(S83-O83)</f>
        <v>4.8900462962962743E-4</v>
      </c>
      <c r="Y83" s="26">
        <f>T83-SUM(U83:X83)</f>
        <v>4.0387731481481802E-3</v>
      </c>
      <c r="Z83" s="27">
        <f>SUM(T83:T85)</f>
        <v>5.5324074074074102E-2</v>
      </c>
      <c r="AA83" s="30">
        <v>5.5289351851851853E-2</v>
      </c>
      <c r="AB83" s="29">
        <v>10</v>
      </c>
      <c r="AC83" s="71"/>
    </row>
    <row r="84" spans="1:29" hidden="1" x14ac:dyDescent="0.25">
      <c r="A84" s="15" t="s">
        <v>39</v>
      </c>
      <c r="B84" s="15" t="s">
        <v>28</v>
      </c>
      <c r="C84" s="15">
        <v>4795</v>
      </c>
      <c r="D84" s="16" t="s">
        <v>166</v>
      </c>
      <c r="E84" s="15" t="s">
        <v>173</v>
      </c>
      <c r="F84" s="15" t="s">
        <v>231</v>
      </c>
      <c r="G84" s="17" t="s">
        <v>175</v>
      </c>
      <c r="H84" s="17" t="str">
        <f>I84</f>
        <v>M</v>
      </c>
      <c r="I84" s="17" t="s">
        <v>170</v>
      </c>
      <c r="J84" s="18" t="s">
        <v>42</v>
      </c>
      <c r="K84" s="17">
        <v>0</v>
      </c>
      <c r="L84" s="17">
        <v>2082650</v>
      </c>
      <c r="M84" s="19">
        <f>((L84-K84)/60000)/1440</f>
        <v>2.410474537037037E-2</v>
      </c>
      <c r="N84" s="17">
        <v>2731400</v>
      </c>
      <c r="O84" s="20">
        <f>(N84-K84)/60000/1440</f>
        <v>3.1613425925925927E-2</v>
      </c>
      <c r="P84" s="17">
        <v>2126350</v>
      </c>
      <c r="Q84" s="19">
        <f>(P84-K84)/60000/1440</f>
        <v>2.4610532407407407E-2</v>
      </c>
      <c r="R84" s="17">
        <v>2769050</v>
      </c>
      <c r="S84" s="20">
        <f>(R84-K84)/60000/1440</f>
        <v>3.2049189814814812E-2</v>
      </c>
      <c r="T84" s="21">
        <f>VLOOKUP(C84,[1]Xips_FCTRI!$B$2:$K$274,10,FALSE)</f>
        <v>1.8634259259259298E-2</v>
      </c>
      <c r="U84" s="22">
        <f>M84-T85</f>
        <v>7.0098379629629712E-3</v>
      </c>
      <c r="V84" s="23">
        <f>(Q84-M84)</f>
        <v>5.0578703703703723E-4</v>
      </c>
      <c r="W84" s="24">
        <f>(O84-Q84)</f>
        <v>7.0028935185185194E-3</v>
      </c>
      <c r="X84" s="25">
        <f>(S84-O84)</f>
        <v>4.3576388888888484E-4</v>
      </c>
      <c r="Y84" s="26">
        <f>T84-SUM(U84:X84)</f>
        <v>3.6799768518518856E-3</v>
      </c>
      <c r="Z84" s="27">
        <f>SUM(T83:T85)</f>
        <v>5.5324074074074102E-2</v>
      </c>
      <c r="AA84" s="28">
        <f>AA83</f>
        <v>5.5289351851851853E-2</v>
      </c>
      <c r="AB84" s="29">
        <v>10</v>
      </c>
      <c r="AC84" s="71"/>
    </row>
    <row r="85" spans="1:29" hidden="1" x14ac:dyDescent="0.25">
      <c r="A85" s="15" t="s">
        <v>39</v>
      </c>
      <c r="B85" s="15" t="s">
        <v>28</v>
      </c>
      <c r="C85" s="15">
        <v>2757</v>
      </c>
      <c r="D85" s="16" t="s">
        <v>166</v>
      </c>
      <c r="E85" s="15" t="s">
        <v>232</v>
      </c>
      <c r="F85" s="15" t="s">
        <v>233</v>
      </c>
      <c r="G85" s="17" t="s">
        <v>234</v>
      </c>
      <c r="H85" s="17" t="str">
        <f>I85</f>
        <v>M</v>
      </c>
      <c r="I85" s="17" t="s">
        <v>170</v>
      </c>
      <c r="J85" s="18" t="s">
        <v>42</v>
      </c>
      <c r="K85" s="17">
        <v>0</v>
      </c>
      <c r="L85" s="17">
        <v>519050</v>
      </c>
      <c r="M85" s="19">
        <f>((L85-K85)/60000)/1440</f>
        <v>6.0075231481481481E-3</v>
      </c>
      <c r="N85" s="17">
        <v>1146850</v>
      </c>
      <c r="O85" s="20">
        <f>(N85-K85)/60000/1440</f>
        <v>1.3273726851851851E-2</v>
      </c>
      <c r="P85" s="17">
        <v>554800</v>
      </c>
      <c r="Q85" s="19">
        <f>(P85-K85)/60000/1440</f>
        <v>6.4212962962962956E-3</v>
      </c>
      <c r="R85" s="17">
        <v>1177550</v>
      </c>
      <c r="S85" s="20">
        <f>(R85-K85)/60000/1440</f>
        <v>1.3629050925925925E-2</v>
      </c>
      <c r="T85" s="21">
        <f>VLOOKUP(C85,[1]Xips_FCTRI!$B$2:$K$274,10,FALSE)</f>
        <v>1.7094907407407399E-2</v>
      </c>
      <c r="U85" s="22">
        <f>M85</f>
        <v>6.0075231481481481E-3</v>
      </c>
      <c r="V85" s="23">
        <f>(Q85-M85)</f>
        <v>4.1377314814814749E-4</v>
      </c>
      <c r="W85" s="24">
        <f>(O85-Q85)</f>
        <v>6.8524305555555552E-3</v>
      </c>
      <c r="X85" s="25">
        <f>(S85-O85)</f>
        <v>3.5532407407407388E-4</v>
      </c>
      <c r="Y85" s="26">
        <f>T85-SUM(U85:X85)</f>
        <v>3.4658564814814743E-3</v>
      </c>
      <c r="Z85" s="27">
        <f>SUM(T83:T85)</f>
        <v>5.5324074074074102E-2</v>
      </c>
      <c r="AA85" s="28">
        <f>AA83</f>
        <v>5.5289351851851853E-2</v>
      </c>
      <c r="AB85" s="29">
        <v>10</v>
      </c>
      <c r="AC85" s="71"/>
    </row>
    <row r="86" spans="1:29" hidden="1" x14ac:dyDescent="0.25">
      <c r="A86" s="15" t="s">
        <v>82</v>
      </c>
      <c r="B86" s="15" t="s">
        <v>28</v>
      </c>
      <c r="C86" s="15">
        <v>1084</v>
      </c>
      <c r="D86" s="16" t="s">
        <v>166</v>
      </c>
      <c r="E86" s="15" t="s">
        <v>235</v>
      </c>
      <c r="F86" s="15" t="s">
        <v>236</v>
      </c>
      <c r="G86" s="17" t="s">
        <v>169</v>
      </c>
      <c r="H86" s="17" t="str">
        <f>I86</f>
        <v>M</v>
      </c>
      <c r="I86" s="17" t="s">
        <v>170</v>
      </c>
      <c r="J86" s="18" t="s">
        <v>85</v>
      </c>
      <c r="K86" s="17">
        <v>0</v>
      </c>
      <c r="L86" s="17">
        <v>3772600</v>
      </c>
      <c r="M86" s="19">
        <f>((L86-K86)/60000)/1440</f>
        <v>4.366435185185185E-2</v>
      </c>
      <c r="N86" s="17">
        <v>4427000</v>
      </c>
      <c r="O86" s="20">
        <f>(N86-K86)/60000/1440</f>
        <v>5.1238425925925923E-2</v>
      </c>
      <c r="P86" s="17">
        <v>3809700</v>
      </c>
      <c r="Q86" s="19">
        <f>(P86-K86)/60000/1440</f>
        <v>4.4093750000000001E-2</v>
      </c>
      <c r="R86" s="17">
        <v>4461650</v>
      </c>
      <c r="S86" s="20">
        <f>(R86-K86)/60000/1440</f>
        <v>5.1639467592592594E-2</v>
      </c>
      <c r="T86" s="21">
        <f>VLOOKUP(C86,[1]Xips_FCTRI!$B$2:$K$274,10,FALSE)</f>
        <v>1.84490740740741E-2</v>
      </c>
      <c r="U86" s="22">
        <f>M86-T87-T88</f>
        <v>6.7893518518518485E-3</v>
      </c>
      <c r="V86" s="23">
        <f>(Q86-M86)</f>
        <v>4.2939814814815097E-4</v>
      </c>
      <c r="W86" s="24">
        <f>(O86-Q86)</f>
        <v>7.1446759259259224E-3</v>
      </c>
      <c r="X86" s="25">
        <f>(S86-O86)</f>
        <v>4.0104166666667107E-4</v>
      </c>
      <c r="Y86" s="26">
        <f>T86-SUM(U86:X86)</f>
        <v>3.6846064814815074E-3</v>
      </c>
      <c r="Z86" s="27">
        <f>SUM(T86:T88)</f>
        <v>5.5324074074074109E-2</v>
      </c>
      <c r="AA86" s="30">
        <v>5.5324074074074074E-2</v>
      </c>
      <c r="AB86" s="29">
        <v>11</v>
      </c>
      <c r="AC86" s="71"/>
    </row>
    <row r="87" spans="1:29" hidden="1" x14ac:dyDescent="0.25">
      <c r="A87" s="15" t="s">
        <v>82</v>
      </c>
      <c r="B87" s="15" t="s">
        <v>28</v>
      </c>
      <c r="C87" s="15">
        <v>8512</v>
      </c>
      <c r="D87" s="16" t="s">
        <v>166</v>
      </c>
      <c r="E87" s="15" t="s">
        <v>237</v>
      </c>
      <c r="F87" s="15" t="s">
        <v>238</v>
      </c>
      <c r="G87" s="17" t="s">
        <v>169</v>
      </c>
      <c r="H87" s="17" t="str">
        <f>I87</f>
        <v>M</v>
      </c>
      <c r="I87" s="17" t="s">
        <v>170</v>
      </c>
      <c r="J87" s="18" t="s">
        <v>85</v>
      </c>
      <c r="K87" s="17">
        <v>0</v>
      </c>
      <c r="L87" s="17">
        <v>2179350</v>
      </c>
      <c r="M87" s="19">
        <f>((L87-K87)/60000)/1440</f>
        <v>2.5223958333333331E-2</v>
      </c>
      <c r="N87" s="17">
        <v>2822450</v>
      </c>
      <c r="O87" s="20">
        <f>(N87-K87)/60000/1440</f>
        <v>3.2667245370370371E-2</v>
      </c>
      <c r="P87" s="17">
        <v>2217350</v>
      </c>
      <c r="Q87" s="19">
        <f>(P87-K87)/60000/1440</f>
        <v>2.5663773148148147E-2</v>
      </c>
      <c r="R87" s="17">
        <v>2862700</v>
      </c>
      <c r="S87" s="20">
        <f>(R87-K87)/60000/1440</f>
        <v>3.3133101851851851E-2</v>
      </c>
      <c r="T87" s="21">
        <f>VLOOKUP(C87,[1]Xips_FCTRI!$B$2:$K$274,10,FALSE)</f>
        <v>1.86226851851852E-2</v>
      </c>
      <c r="U87" s="22">
        <f>M87-T88</f>
        <v>6.9716435185185298E-3</v>
      </c>
      <c r="V87" s="23">
        <f>(Q87-M87)</f>
        <v>4.3981481481481649E-4</v>
      </c>
      <c r="W87" s="24">
        <f>(O87-Q87)</f>
        <v>7.0034722222222234E-3</v>
      </c>
      <c r="X87" s="25">
        <f>(S87-O87)</f>
        <v>4.6585648148148029E-4</v>
      </c>
      <c r="Y87" s="26">
        <f>T87-SUM(U87:X87)</f>
        <v>3.7418981481481504E-3</v>
      </c>
      <c r="Z87" s="27">
        <f>SUM(T86:T88)</f>
        <v>5.5324074074074109E-2</v>
      </c>
      <c r="AA87" s="28">
        <f>AA86</f>
        <v>5.5324074074074074E-2</v>
      </c>
      <c r="AB87" s="29">
        <v>11</v>
      </c>
      <c r="AC87" s="71"/>
    </row>
    <row r="88" spans="1:29" hidden="1" x14ac:dyDescent="0.25">
      <c r="A88" s="15" t="s">
        <v>82</v>
      </c>
      <c r="B88" s="15" t="s">
        <v>28</v>
      </c>
      <c r="C88" s="15">
        <v>3597</v>
      </c>
      <c r="D88" s="16" t="s">
        <v>166</v>
      </c>
      <c r="E88" s="15" t="s">
        <v>239</v>
      </c>
      <c r="F88" s="15" t="s">
        <v>240</v>
      </c>
      <c r="G88" s="17" t="s">
        <v>169</v>
      </c>
      <c r="H88" s="17" t="str">
        <f>I88</f>
        <v>M</v>
      </c>
      <c r="I88" s="17" t="s">
        <v>170</v>
      </c>
      <c r="J88" s="18" t="s">
        <v>85</v>
      </c>
      <c r="K88" s="17">
        <v>0</v>
      </c>
      <c r="L88" s="17">
        <v>539900</v>
      </c>
      <c r="M88" s="19">
        <f>((L88-K88)/60000)/1440</f>
        <v>6.2488425925925923E-3</v>
      </c>
      <c r="N88" s="17">
        <v>1188550</v>
      </c>
      <c r="O88" s="20">
        <f>(N88-K88)/60000/1440</f>
        <v>1.3756365740740741E-2</v>
      </c>
      <c r="P88" s="17">
        <v>580050</v>
      </c>
      <c r="Q88" s="19">
        <f>(P88-K88)/60000/1440</f>
        <v>6.7135416666666671E-3</v>
      </c>
      <c r="R88" s="17">
        <v>1232000</v>
      </c>
      <c r="S88" s="20">
        <f>(R88-K88)/60000/1440</f>
        <v>1.425925925925926E-2</v>
      </c>
      <c r="T88" s="21">
        <f>VLOOKUP(C88,[1]Xips_FCTRI!$B$2:$K$274,10,FALSE)</f>
        <v>1.8252314814814801E-2</v>
      </c>
      <c r="U88" s="22">
        <f>M88</f>
        <v>6.2488425925925923E-3</v>
      </c>
      <c r="V88" s="23">
        <f>(Q88-M88)</f>
        <v>4.6469907407407484E-4</v>
      </c>
      <c r="W88" s="24">
        <f>(O88-Q88)</f>
        <v>7.0428240740740737E-3</v>
      </c>
      <c r="X88" s="25">
        <f>(S88-O88)</f>
        <v>5.0289351851851884E-4</v>
      </c>
      <c r="Y88" s="26">
        <f>T88-SUM(U88:X88)</f>
        <v>3.9930555555555414E-3</v>
      </c>
      <c r="Z88" s="27">
        <f>SUM(T86:T88)</f>
        <v>5.5324074074074109E-2</v>
      </c>
      <c r="AA88" s="28">
        <f>AA86</f>
        <v>5.5324074074074074E-2</v>
      </c>
      <c r="AB88" s="29">
        <v>11</v>
      </c>
      <c r="AC88" s="71"/>
    </row>
    <row r="89" spans="1:29" hidden="1" x14ac:dyDescent="0.25">
      <c r="A89" s="15" t="s">
        <v>241</v>
      </c>
      <c r="B89" s="15" t="s">
        <v>28</v>
      </c>
      <c r="C89" s="15">
        <v>3312</v>
      </c>
      <c r="D89" s="16" t="s">
        <v>166</v>
      </c>
      <c r="E89" s="15" t="s">
        <v>176</v>
      </c>
      <c r="F89" s="15" t="s">
        <v>242</v>
      </c>
      <c r="G89" s="17" t="s">
        <v>169</v>
      </c>
      <c r="H89" s="17" t="str">
        <f>I89</f>
        <v>M</v>
      </c>
      <c r="I89" s="17" t="s">
        <v>170</v>
      </c>
      <c r="J89" s="18" t="s">
        <v>243</v>
      </c>
      <c r="K89" s="17">
        <v>0</v>
      </c>
      <c r="L89" s="17">
        <v>3785250</v>
      </c>
      <c r="M89" s="19">
        <f>((L89-K89)/60000)/1440</f>
        <v>4.3810763888888889E-2</v>
      </c>
      <c r="N89" s="17">
        <v>4460250</v>
      </c>
      <c r="O89" s="20">
        <f>(N89-K89)/60000/1440</f>
        <v>5.1623263888888896E-2</v>
      </c>
      <c r="P89" s="17">
        <v>3820400</v>
      </c>
      <c r="Q89" s="19">
        <f>(P89-K89)/60000/1440</f>
        <v>4.4217592592592593E-2</v>
      </c>
      <c r="R89" s="17">
        <v>4495650</v>
      </c>
      <c r="S89" s="20">
        <f>(R89-K89)/60000/1440</f>
        <v>5.203298611111111E-2</v>
      </c>
      <c r="T89" s="21">
        <f>VLOOKUP(C89,[1]Xips_FCTRI!$B$2:$K$274,10,FALSE)</f>
        <v>1.9571759259259299E-2</v>
      </c>
      <c r="U89" s="22">
        <f>M89-T90-T91</f>
        <v>7.3408564814814864E-3</v>
      </c>
      <c r="V89" s="23">
        <f>(Q89-M89)</f>
        <v>4.0682870370370439E-4</v>
      </c>
      <c r="W89" s="24">
        <f>(O89-Q89)</f>
        <v>7.4056712962963026E-3</v>
      </c>
      <c r="X89" s="25">
        <f>(S89-O89)</f>
        <v>4.0972222222221411E-4</v>
      </c>
      <c r="Y89" s="26">
        <f>T89-SUM(U89:X89)</f>
        <v>4.0086805555555917E-3</v>
      </c>
      <c r="Z89" s="27">
        <f>SUM(T89:T91)</f>
        <v>5.6041666666666698E-2</v>
      </c>
      <c r="AA89" s="30">
        <v>5.5787037037037031E-2</v>
      </c>
      <c r="AB89" s="29">
        <v>12</v>
      </c>
      <c r="AC89" s="71"/>
    </row>
    <row r="90" spans="1:29" hidden="1" x14ac:dyDescent="0.25">
      <c r="A90" s="15" t="s">
        <v>241</v>
      </c>
      <c r="B90" s="15" t="s">
        <v>28</v>
      </c>
      <c r="C90" s="15">
        <v>2476</v>
      </c>
      <c r="D90" s="16" t="s">
        <v>166</v>
      </c>
      <c r="E90" s="15" t="s">
        <v>244</v>
      </c>
      <c r="F90" s="15" t="s">
        <v>245</v>
      </c>
      <c r="G90" s="17" t="s">
        <v>180</v>
      </c>
      <c r="H90" s="17" t="str">
        <f>I90</f>
        <v>M</v>
      </c>
      <c r="I90" s="17" t="s">
        <v>170</v>
      </c>
      <c r="J90" s="18" t="s">
        <v>243</v>
      </c>
      <c r="K90" s="17">
        <v>0</v>
      </c>
      <c r="L90" s="17">
        <v>2132850</v>
      </c>
      <c r="M90" s="19">
        <f>((L90-K90)/60000)/1440</f>
        <v>2.4685763888888889E-2</v>
      </c>
      <c r="N90" s="17">
        <v>2799200</v>
      </c>
      <c r="O90" s="20">
        <f>(N90-K90)/60000/1440</f>
        <v>3.2398148148148148E-2</v>
      </c>
      <c r="P90" s="17">
        <v>2175800</v>
      </c>
      <c r="Q90" s="19">
        <f>(P90-K90)/60000/1440</f>
        <v>2.5182870370370373E-2</v>
      </c>
      <c r="R90" s="17">
        <v>2833800</v>
      </c>
      <c r="S90" s="20">
        <f>(R90-K90)/60000/1440</f>
        <v>3.2798611111111112E-2</v>
      </c>
      <c r="T90" s="21">
        <f>VLOOKUP(C90,[1]Xips_FCTRI!$B$2:$K$274,10,FALSE)</f>
        <v>1.8761574074074101E-2</v>
      </c>
      <c r="U90" s="22">
        <f>M90-T91</f>
        <v>6.9774305555555874E-3</v>
      </c>
      <c r="V90" s="23">
        <f>(Q90-M90)</f>
        <v>4.9710648148148379E-4</v>
      </c>
      <c r="W90" s="24">
        <f>(O90-Q90)</f>
        <v>7.2152777777777753E-3</v>
      </c>
      <c r="X90" s="25">
        <f>(S90-O90)</f>
        <v>4.0046296296296358E-4</v>
      </c>
      <c r="Y90" s="26">
        <f>T90-SUM(U90:X90)</f>
        <v>3.6712962962962906E-3</v>
      </c>
      <c r="Z90" s="27">
        <f>SUM(T89:T91)</f>
        <v>5.6041666666666698E-2</v>
      </c>
      <c r="AA90" s="28">
        <f>AA89</f>
        <v>5.5787037037037031E-2</v>
      </c>
      <c r="AB90" s="29">
        <v>12</v>
      </c>
      <c r="AC90" s="71"/>
    </row>
    <row r="91" spans="1:29" hidden="1" x14ac:dyDescent="0.25">
      <c r="A91" s="15" t="s">
        <v>241</v>
      </c>
      <c r="B91" s="15" t="s">
        <v>28</v>
      </c>
      <c r="C91" s="15">
        <v>5647</v>
      </c>
      <c r="D91" s="16" t="s">
        <v>166</v>
      </c>
      <c r="E91" s="15" t="s">
        <v>246</v>
      </c>
      <c r="F91" s="15" t="s">
        <v>247</v>
      </c>
      <c r="G91" s="17" t="s">
        <v>169</v>
      </c>
      <c r="H91" s="17" t="str">
        <f>I91</f>
        <v>M</v>
      </c>
      <c r="I91" s="17" t="s">
        <v>170</v>
      </c>
      <c r="J91" s="18" t="s">
        <v>243</v>
      </c>
      <c r="K91" s="17">
        <v>0</v>
      </c>
      <c r="L91" s="17">
        <v>534600</v>
      </c>
      <c r="M91" s="19">
        <f>((L91-K91)/60000)/1440</f>
        <v>6.1875000000000003E-3</v>
      </c>
      <c r="N91" s="17">
        <v>1189350</v>
      </c>
      <c r="O91" s="20">
        <f>(N91-K91)/60000/1440</f>
        <v>1.3765625000000002E-2</v>
      </c>
      <c r="P91" s="17">
        <v>578750</v>
      </c>
      <c r="Q91" s="19">
        <f>(P91-K91)/60000/1440</f>
        <v>6.6984953703703711E-3</v>
      </c>
      <c r="R91" s="17">
        <v>1223700</v>
      </c>
      <c r="S91" s="20">
        <f>(R91-K91)/60000/1440</f>
        <v>1.4163194444444444E-2</v>
      </c>
      <c r="T91" s="21">
        <f>VLOOKUP(C91,[1]Xips_FCTRI!$B$2:$K$274,10,FALSE)</f>
        <v>1.7708333333333302E-2</v>
      </c>
      <c r="U91" s="22">
        <f>M91</f>
        <v>6.1875000000000003E-3</v>
      </c>
      <c r="V91" s="23">
        <f>(Q91-M91)</f>
        <v>5.1099537037037086E-4</v>
      </c>
      <c r="W91" s="24">
        <f>(O91-Q91)</f>
        <v>7.0671296296296307E-3</v>
      </c>
      <c r="X91" s="25">
        <f>(S91-O91)</f>
        <v>3.9756944444444171E-4</v>
      </c>
      <c r="Y91" s="26">
        <f>T91-SUM(U91:X91)</f>
        <v>3.5451388888888581E-3</v>
      </c>
      <c r="Z91" s="27">
        <f>SUM(T89:T91)</f>
        <v>5.6041666666666698E-2</v>
      </c>
      <c r="AA91" s="28">
        <f>AA89</f>
        <v>5.5787037037037031E-2</v>
      </c>
      <c r="AB91" s="29">
        <v>12</v>
      </c>
      <c r="AC91" s="71"/>
    </row>
    <row r="92" spans="1:29" hidden="1" x14ac:dyDescent="0.25">
      <c r="A92" s="15" t="s">
        <v>90</v>
      </c>
      <c r="B92" s="15" t="s">
        <v>28</v>
      </c>
      <c r="C92" s="15">
        <v>2644</v>
      </c>
      <c r="D92" s="16" t="s">
        <v>166</v>
      </c>
      <c r="E92" s="15" t="s">
        <v>248</v>
      </c>
      <c r="F92" s="15" t="s">
        <v>249</v>
      </c>
      <c r="G92" s="17" t="s">
        <v>169</v>
      </c>
      <c r="H92" s="17" t="str">
        <f>I92</f>
        <v>M</v>
      </c>
      <c r="I92" s="17" t="s">
        <v>170</v>
      </c>
      <c r="J92" s="18" t="s">
        <v>92</v>
      </c>
      <c r="K92" s="17">
        <v>0</v>
      </c>
      <c r="L92" s="17">
        <v>3803750</v>
      </c>
      <c r="M92" s="19">
        <f>((L92-K92)/60000)/1440</f>
        <v>4.402488425925926E-2</v>
      </c>
      <c r="N92" s="17">
        <v>4473550</v>
      </c>
      <c r="O92" s="20">
        <f>(N92-K92)/60000/1440</f>
        <v>5.1777199074074076E-2</v>
      </c>
      <c r="P92" s="17">
        <v>3840750</v>
      </c>
      <c r="Q92" s="19">
        <f>(P92-K92)/60000/1440</f>
        <v>4.4453125000000003E-2</v>
      </c>
      <c r="R92" s="17">
        <v>4509000</v>
      </c>
      <c r="S92" s="20">
        <f>(R92-K92)/60000/1440</f>
        <v>5.2187500000000005E-2</v>
      </c>
      <c r="T92" s="21">
        <f>VLOOKUP(C92,[1]Xips_FCTRI!$B$2:$K$274,10,FALSE)</f>
        <v>1.94444444444444E-2</v>
      </c>
      <c r="U92" s="22">
        <f>M92-T93-T94</f>
        <v>7.3582175925925586E-3</v>
      </c>
      <c r="V92" s="23">
        <f>(Q92-M92)</f>
        <v>4.2824074074074292E-4</v>
      </c>
      <c r="W92" s="24">
        <f>(O92-Q92)</f>
        <v>7.3240740740740731E-3</v>
      </c>
      <c r="X92" s="25">
        <f>(S92-O92)</f>
        <v>4.1030092592592854E-4</v>
      </c>
      <c r="Y92" s="26">
        <f>T92-SUM(U92:X92)</f>
        <v>3.9236111111110965E-3</v>
      </c>
      <c r="Z92" s="27">
        <f>SUM(T92:T94)</f>
        <v>5.6111111111111098E-2</v>
      </c>
      <c r="AA92" s="30">
        <v>5.6099537037037038E-2</v>
      </c>
      <c r="AB92" s="29">
        <v>13</v>
      </c>
      <c r="AC92" s="71"/>
    </row>
    <row r="93" spans="1:29" hidden="1" x14ac:dyDescent="0.25">
      <c r="A93" s="15" t="s">
        <v>90</v>
      </c>
      <c r="B93" s="15" t="s">
        <v>28</v>
      </c>
      <c r="C93" s="15">
        <v>2755</v>
      </c>
      <c r="D93" s="16" t="s">
        <v>166</v>
      </c>
      <c r="E93" s="15" t="s">
        <v>224</v>
      </c>
      <c r="F93" s="15" t="s">
        <v>250</v>
      </c>
      <c r="G93" s="17" t="s">
        <v>169</v>
      </c>
      <c r="H93" s="17" t="str">
        <f>I93</f>
        <v>M</v>
      </c>
      <c r="I93" s="17" t="s">
        <v>170</v>
      </c>
      <c r="J93" s="18" t="s">
        <v>92</v>
      </c>
      <c r="K93" s="17">
        <v>0</v>
      </c>
      <c r="L93" s="17">
        <v>2150650</v>
      </c>
      <c r="M93" s="19">
        <f>((L93-K93)/60000)/1440</f>
        <v>2.4891782407407408E-2</v>
      </c>
      <c r="N93" s="17">
        <v>2824950</v>
      </c>
      <c r="O93" s="20">
        <f>(N93-K93)/60000/1440</f>
        <v>3.2696180555555558E-2</v>
      </c>
      <c r="P93" s="17">
        <v>2189650</v>
      </c>
      <c r="Q93" s="19">
        <f>(P93-K93)/60000/1440</f>
        <v>2.5343171296296294E-2</v>
      </c>
      <c r="R93" s="17">
        <v>2856550</v>
      </c>
      <c r="S93" s="20">
        <f>(R93-K93)/60000/1440</f>
        <v>3.3061921296296294E-2</v>
      </c>
      <c r="T93" s="21">
        <f>VLOOKUP(C93,[1]Xips_FCTRI!$B$2:$K$274,10,FALSE)</f>
        <v>1.8900462962963001E-2</v>
      </c>
      <c r="U93" s="22">
        <f>M93-T94</f>
        <v>7.1255787037037069E-3</v>
      </c>
      <c r="V93" s="23">
        <f>(Q93-M93)</f>
        <v>4.5138888888888659E-4</v>
      </c>
      <c r="W93" s="24">
        <f>(O93-Q93)</f>
        <v>7.353009259259264E-3</v>
      </c>
      <c r="X93" s="25">
        <f>(S93-O93)</f>
        <v>3.6574074074073593E-4</v>
      </c>
      <c r="Y93" s="26">
        <f>T93-SUM(U93:X93)</f>
        <v>3.6047453703704074E-3</v>
      </c>
      <c r="Z93" s="27">
        <f>SUM(T92:T94)</f>
        <v>5.6111111111111098E-2</v>
      </c>
      <c r="AA93" s="28">
        <f>AA92</f>
        <v>5.6099537037037038E-2</v>
      </c>
      <c r="AB93" s="29">
        <v>13</v>
      </c>
      <c r="AC93" s="71"/>
    </row>
    <row r="94" spans="1:29" hidden="1" x14ac:dyDescent="0.25">
      <c r="A94" s="15" t="s">
        <v>90</v>
      </c>
      <c r="B94" s="15" t="s">
        <v>28</v>
      </c>
      <c r="C94" s="15">
        <v>2396</v>
      </c>
      <c r="D94" s="16" t="s">
        <v>166</v>
      </c>
      <c r="E94" s="15" t="s">
        <v>227</v>
      </c>
      <c r="F94" s="15" t="s">
        <v>251</v>
      </c>
      <c r="G94" s="17" t="s">
        <v>169</v>
      </c>
      <c r="H94" s="17" t="str">
        <f>I94</f>
        <v>M</v>
      </c>
      <c r="I94" s="17" t="s">
        <v>170</v>
      </c>
      <c r="J94" s="18" t="s">
        <v>92</v>
      </c>
      <c r="K94" s="17">
        <v>0</v>
      </c>
      <c r="L94" s="17">
        <v>546300</v>
      </c>
      <c r="M94" s="19">
        <f>((L94-K94)/60000)/1440</f>
        <v>6.3229166666666668E-3</v>
      </c>
      <c r="N94" s="17">
        <v>1187650</v>
      </c>
      <c r="O94" s="20">
        <f>(N94-K94)/60000/1440</f>
        <v>1.3745949074074074E-2</v>
      </c>
      <c r="P94" s="17">
        <v>585550</v>
      </c>
      <c r="Q94" s="19">
        <f>(P94-K94)/60000/1440</f>
        <v>6.7771990740740744E-3</v>
      </c>
      <c r="R94" s="17">
        <v>1220900</v>
      </c>
      <c r="S94" s="20">
        <f>(R94-K94)/60000/1440</f>
        <v>1.4130787037037037E-2</v>
      </c>
      <c r="T94" s="21">
        <f>VLOOKUP(C94,[1]Xips_FCTRI!$B$2:$K$274,10,FALSE)</f>
        <v>1.7766203703703701E-2</v>
      </c>
      <c r="U94" s="22">
        <f>M94</f>
        <v>6.3229166666666668E-3</v>
      </c>
      <c r="V94" s="23">
        <f>(Q94-M94)</f>
        <v>4.5428240740740759E-4</v>
      </c>
      <c r="W94" s="24">
        <f>(O94-Q94)</f>
        <v>6.9687499999999993E-3</v>
      </c>
      <c r="X94" s="25">
        <f>(S94-O94)</f>
        <v>3.8483796296296356E-4</v>
      </c>
      <c r="Y94" s="26">
        <f>T94-SUM(U94:X94)</f>
        <v>3.6354166666666635E-3</v>
      </c>
      <c r="Z94" s="27">
        <f>SUM(T92:T94)</f>
        <v>5.6111111111111098E-2</v>
      </c>
      <c r="AA94" s="28">
        <f>AA92</f>
        <v>5.6099537037037038E-2</v>
      </c>
      <c r="AB94" s="29">
        <v>13</v>
      </c>
      <c r="AC94" s="71"/>
    </row>
    <row r="95" spans="1:29" hidden="1" x14ac:dyDescent="0.25">
      <c r="A95" s="15" t="s">
        <v>252</v>
      </c>
      <c r="B95" s="15" t="s">
        <v>28</v>
      </c>
      <c r="C95" s="15">
        <v>2244</v>
      </c>
      <c r="D95" s="16" t="s">
        <v>166</v>
      </c>
      <c r="E95" s="15" t="s">
        <v>253</v>
      </c>
      <c r="F95" s="15" t="s">
        <v>254</v>
      </c>
      <c r="G95" s="17" t="s">
        <v>169</v>
      </c>
      <c r="H95" s="17" t="str">
        <f>I95</f>
        <v>M</v>
      </c>
      <c r="I95" s="17" t="s">
        <v>170</v>
      </c>
      <c r="J95" s="18" t="s">
        <v>255</v>
      </c>
      <c r="K95" s="17">
        <v>0</v>
      </c>
      <c r="L95" s="17">
        <v>3780400</v>
      </c>
      <c r="M95" s="19">
        <f>((L95-K95)/60000)/1440</f>
        <v>4.3754629629629629E-2</v>
      </c>
      <c r="N95" s="17">
        <v>4456900</v>
      </c>
      <c r="O95" s="20">
        <f>(N95-K95)/60000/1440</f>
        <v>5.1584490740740743E-2</v>
      </c>
      <c r="P95" s="17">
        <v>3818500</v>
      </c>
      <c r="Q95" s="19">
        <f>(P95-K95)/60000/1440</f>
        <v>4.4195601851851854E-2</v>
      </c>
      <c r="R95" s="17">
        <v>4497050</v>
      </c>
      <c r="S95" s="20">
        <f>(R95-K95)/60000/1440</f>
        <v>5.2049189814814815E-2</v>
      </c>
      <c r="T95" s="21">
        <f>VLOOKUP(C95,[1]Xips_FCTRI!$B$2:$K$274,10,FALSE)</f>
        <v>2.0115740740740701E-2</v>
      </c>
      <c r="U95" s="22">
        <f>M95-T96-T97</f>
        <v>7.4930555555556277E-3</v>
      </c>
      <c r="V95" s="23">
        <f>(Q95-M95)</f>
        <v>4.4097222222222454E-4</v>
      </c>
      <c r="W95" s="24">
        <f>(O95-Q95)</f>
        <v>7.3888888888888893E-3</v>
      </c>
      <c r="X95" s="25">
        <f>(S95-O95)</f>
        <v>4.6469907407407224E-4</v>
      </c>
      <c r="Y95" s="26">
        <f>T95-SUM(U95:X95)</f>
        <v>4.3281249999998876E-3</v>
      </c>
      <c r="Z95" s="27">
        <f>SUM(T95:T97)</f>
        <v>5.6377314814814707E-2</v>
      </c>
      <c r="AA95" s="30">
        <v>5.634259259259259E-2</v>
      </c>
      <c r="AB95" s="29">
        <v>14</v>
      </c>
      <c r="AC95" s="71"/>
    </row>
    <row r="96" spans="1:29" hidden="1" x14ac:dyDescent="0.25">
      <c r="A96" s="15" t="s">
        <v>252</v>
      </c>
      <c r="B96" s="15" t="s">
        <v>28</v>
      </c>
      <c r="C96" s="15">
        <v>5593</v>
      </c>
      <c r="D96" s="16" t="s">
        <v>166</v>
      </c>
      <c r="E96" s="15" t="s">
        <v>256</v>
      </c>
      <c r="F96" s="15" t="s">
        <v>257</v>
      </c>
      <c r="G96" s="17" t="s">
        <v>169</v>
      </c>
      <c r="H96" s="17" t="str">
        <f>I96</f>
        <v>M</v>
      </c>
      <c r="I96" s="17" t="s">
        <v>170</v>
      </c>
      <c r="J96" s="18" t="s">
        <v>255</v>
      </c>
      <c r="K96" s="17">
        <v>0</v>
      </c>
      <c r="L96" s="17">
        <v>2109250</v>
      </c>
      <c r="M96" s="19">
        <f>((L96-K96)/60000)/1440</f>
        <v>2.4412615740740742E-2</v>
      </c>
      <c r="N96" s="17">
        <v>2783350</v>
      </c>
      <c r="O96" s="20">
        <f>(N96-K96)/60000/1440</f>
        <v>3.2214699074074073E-2</v>
      </c>
      <c r="P96" s="17">
        <v>2148050</v>
      </c>
      <c r="Q96" s="19">
        <f>(P96-K96)/60000/1440</f>
        <v>2.4861689814814816E-2</v>
      </c>
      <c r="R96" s="17">
        <v>2818600</v>
      </c>
      <c r="S96" s="20">
        <f>(R96-K96)/60000/1440</f>
        <v>3.2622685185185185E-2</v>
      </c>
      <c r="T96" s="21">
        <f>VLOOKUP(C96,[1]Xips_FCTRI!$B$2:$K$274,10,FALSE)</f>
        <v>1.8738425925925901E-2</v>
      </c>
      <c r="U96" s="22">
        <f>M96-T97</f>
        <v>6.8894675925926414E-3</v>
      </c>
      <c r="V96" s="23">
        <f>(Q96-M96)</f>
        <v>4.4907407407407396E-4</v>
      </c>
      <c r="W96" s="24">
        <f>(O96-Q96)</f>
        <v>7.3530092592592571E-3</v>
      </c>
      <c r="X96" s="25">
        <f>(S96-O96)</f>
        <v>4.0798611111111244E-4</v>
      </c>
      <c r="Y96" s="26">
        <f>T96-SUM(U96:X96)</f>
        <v>3.6388888888888166E-3</v>
      </c>
      <c r="Z96" s="27">
        <f>SUM(T95:T97)</f>
        <v>5.6377314814814707E-2</v>
      </c>
      <c r="AA96" s="28">
        <f>AA95</f>
        <v>5.634259259259259E-2</v>
      </c>
      <c r="AB96" s="29">
        <v>14</v>
      </c>
      <c r="AC96" s="71"/>
    </row>
    <row r="97" spans="1:29" hidden="1" x14ac:dyDescent="0.25">
      <c r="A97" s="15" t="s">
        <v>252</v>
      </c>
      <c r="B97" s="15" t="s">
        <v>28</v>
      </c>
      <c r="C97" s="15">
        <v>4851</v>
      </c>
      <c r="D97" s="16" t="s">
        <v>166</v>
      </c>
      <c r="E97" s="15" t="s">
        <v>258</v>
      </c>
      <c r="F97" s="15" t="s">
        <v>259</v>
      </c>
      <c r="G97" s="17" t="s">
        <v>169</v>
      </c>
      <c r="H97" s="17" t="str">
        <f>I97</f>
        <v>M</v>
      </c>
      <c r="I97" s="17" t="s">
        <v>170</v>
      </c>
      <c r="J97" s="18" t="s">
        <v>255</v>
      </c>
      <c r="K97" s="17">
        <v>0</v>
      </c>
      <c r="L97" s="17">
        <v>519400</v>
      </c>
      <c r="M97" s="19">
        <f>((L97-K97)/60000)/1440</f>
        <v>6.0115740740740737E-3</v>
      </c>
      <c r="N97" s="17">
        <v>1175700</v>
      </c>
      <c r="O97" s="20">
        <f>(N97-K97)/60000/1440</f>
        <v>1.3607638888888888E-2</v>
      </c>
      <c r="P97" s="17">
        <v>568450</v>
      </c>
      <c r="Q97" s="19">
        <f>(P97-K97)/60000/1440</f>
        <v>6.5792824074074078E-3</v>
      </c>
      <c r="R97" s="17">
        <v>1207750</v>
      </c>
      <c r="S97" s="20">
        <f>(R97-K97)/60000/1440</f>
        <v>1.3978587962962963E-2</v>
      </c>
      <c r="T97" s="21">
        <f>VLOOKUP(C97,[1]Xips_FCTRI!$B$2:$K$274,10,FALSE)</f>
        <v>1.75231481481481E-2</v>
      </c>
      <c r="U97" s="22">
        <f>M97</f>
        <v>6.0115740740740737E-3</v>
      </c>
      <c r="V97" s="23">
        <f>(Q97-M97)</f>
        <v>5.6770833333333413E-4</v>
      </c>
      <c r="W97" s="24">
        <f>(O97-Q97)</f>
        <v>7.02835648148148E-3</v>
      </c>
      <c r="X97" s="25">
        <f>(S97-O97)</f>
        <v>3.7094907407407562E-4</v>
      </c>
      <c r="Y97" s="26">
        <f>T97-SUM(U97:X97)</f>
        <v>3.5445601851851367E-3</v>
      </c>
      <c r="Z97" s="27">
        <f>SUM(T95:T97)</f>
        <v>5.6377314814814707E-2</v>
      </c>
      <c r="AA97" s="28">
        <f>AA95</f>
        <v>5.634259259259259E-2</v>
      </c>
      <c r="AB97" s="29">
        <v>14</v>
      </c>
      <c r="AC97" s="71"/>
    </row>
    <row r="98" spans="1:29" hidden="1" x14ac:dyDescent="0.25">
      <c r="A98" s="15" t="s">
        <v>260</v>
      </c>
      <c r="B98" s="15" t="s">
        <v>28</v>
      </c>
      <c r="C98" s="15">
        <v>1796</v>
      </c>
      <c r="D98" s="16" t="s">
        <v>166</v>
      </c>
      <c r="E98" s="15" t="s">
        <v>261</v>
      </c>
      <c r="F98" s="15" t="s">
        <v>262</v>
      </c>
      <c r="G98" s="17" t="s">
        <v>169</v>
      </c>
      <c r="H98" s="17" t="str">
        <f>I98</f>
        <v>M</v>
      </c>
      <c r="I98" s="17" t="s">
        <v>170</v>
      </c>
      <c r="J98" s="18" t="s">
        <v>263</v>
      </c>
      <c r="K98" s="17">
        <v>0</v>
      </c>
      <c r="L98" s="17">
        <v>3757300</v>
      </c>
      <c r="M98" s="19">
        <f>((L98-K98)/60000)/1440</f>
        <v>4.3487268518518522E-2</v>
      </c>
      <c r="N98" s="17">
        <v>4454550</v>
      </c>
      <c r="O98" s="20">
        <f>(N98-K98)/60000/1440</f>
        <v>5.1557291666666671E-2</v>
      </c>
      <c r="P98" s="17">
        <v>3802150</v>
      </c>
      <c r="Q98" s="19">
        <f>(P98-K98)/60000/1440</f>
        <v>4.4006365740740738E-2</v>
      </c>
      <c r="R98" s="17">
        <v>4500150</v>
      </c>
      <c r="S98" s="20">
        <f>(R98-K98)/60000/1440</f>
        <v>5.2085069444444444E-2</v>
      </c>
      <c r="T98" s="21">
        <f>VLOOKUP(C98,[1]Xips_FCTRI!$B$2:$K$274,10,FALSE)</f>
        <v>2.0902777777777801E-2</v>
      </c>
      <c r="U98" s="22">
        <f>M98-T99-T100</f>
        <v>7.8738425925926232E-3</v>
      </c>
      <c r="V98" s="23">
        <f>(Q98-M98)</f>
        <v>5.1909722222221594E-4</v>
      </c>
      <c r="W98" s="24">
        <f>(O98-Q98)</f>
        <v>7.5509259259259331E-3</v>
      </c>
      <c r="X98" s="25">
        <f>(S98-O98)</f>
        <v>5.2777777777777285E-4</v>
      </c>
      <c r="Y98" s="26">
        <f>T98-SUM(U98:X98)</f>
        <v>4.4311342592592562E-3</v>
      </c>
      <c r="Z98" s="27">
        <f>SUM(T98:T100)</f>
        <v>5.6516203703703694E-2</v>
      </c>
      <c r="AA98" s="30">
        <v>5.6504629629629627E-2</v>
      </c>
      <c r="AB98" s="29">
        <v>15</v>
      </c>
      <c r="AC98" s="71"/>
    </row>
    <row r="99" spans="1:29" hidden="1" x14ac:dyDescent="0.25">
      <c r="A99" s="15" t="s">
        <v>260</v>
      </c>
      <c r="B99" s="15" t="s">
        <v>28</v>
      </c>
      <c r="C99" s="15">
        <v>3785</v>
      </c>
      <c r="D99" s="16" t="s">
        <v>166</v>
      </c>
      <c r="E99" s="15" t="s">
        <v>167</v>
      </c>
      <c r="F99" s="15" t="s">
        <v>264</v>
      </c>
      <c r="G99" s="17" t="s">
        <v>180</v>
      </c>
      <c r="H99" s="17" t="str">
        <f>I99</f>
        <v>M</v>
      </c>
      <c r="I99" s="17" t="s">
        <v>170</v>
      </c>
      <c r="J99" s="18" t="s">
        <v>263</v>
      </c>
      <c r="K99" s="17">
        <v>0</v>
      </c>
      <c r="L99" s="17">
        <v>2067000</v>
      </c>
      <c r="M99" s="19">
        <f>((L99-K99)/60000)/1440</f>
        <v>2.3923611111111114E-2</v>
      </c>
      <c r="N99" s="17">
        <v>2715450</v>
      </c>
      <c r="O99" s="20">
        <f>(N99-K99)/60000/1440</f>
        <v>3.1428819444444443E-2</v>
      </c>
      <c r="P99" s="17">
        <v>2107250</v>
      </c>
      <c r="Q99" s="19">
        <f>(P99-K99)/60000/1440</f>
        <v>2.4389467592592591E-2</v>
      </c>
      <c r="R99" s="17">
        <v>2760750</v>
      </c>
      <c r="S99" s="20">
        <f>(R99-K99)/60000/1440</f>
        <v>3.1953124999999999E-2</v>
      </c>
      <c r="T99" s="21">
        <f>VLOOKUP(C99,[1]Xips_FCTRI!$B$2:$K$274,10,FALSE)</f>
        <v>1.86574074074074E-2</v>
      </c>
      <c r="U99" s="22">
        <f>M99-T100</f>
        <v>6.9675925925926155E-3</v>
      </c>
      <c r="V99" s="23">
        <f>(Q99-M99)</f>
        <v>4.6585648148147682E-4</v>
      </c>
      <c r="W99" s="24">
        <f>(O99-Q99)</f>
        <v>7.0393518518518522E-3</v>
      </c>
      <c r="X99" s="25">
        <f>(S99-O99)</f>
        <v>5.2430555555555564E-4</v>
      </c>
      <c r="Y99" s="26">
        <f>T99-SUM(U99:X99)</f>
        <v>3.6603009259259002E-3</v>
      </c>
      <c r="Z99" s="27">
        <f>SUM(T98:T100)</f>
        <v>5.6516203703703694E-2</v>
      </c>
      <c r="AA99" s="28">
        <f>AA98</f>
        <v>5.6504629629629627E-2</v>
      </c>
      <c r="AB99" s="29">
        <v>15</v>
      </c>
      <c r="AC99" s="71"/>
    </row>
    <row r="100" spans="1:29" hidden="1" x14ac:dyDescent="0.25">
      <c r="A100" s="15" t="s">
        <v>260</v>
      </c>
      <c r="B100" s="15" t="s">
        <v>28</v>
      </c>
      <c r="C100" s="15">
        <v>808</v>
      </c>
      <c r="D100" s="16" t="s">
        <v>166</v>
      </c>
      <c r="E100" s="15" t="s">
        <v>178</v>
      </c>
      <c r="F100" s="15" t="s">
        <v>265</v>
      </c>
      <c r="G100" s="17" t="s">
        <v>169</v>
      </c>
      <c r="H100" s="17" t="str">
        <f>I100</f>
        <v>M</v>
      </c>
      <c r="I100" s="17" t="s">
        <v>170</v>
      </c>
      <c r="J100" s="18" t="s">
        <v>263</v>
      </c>
      <c r="K100" s="17">
        <v>0</v>
      </c>
      <c r="L100" s="17">
        <v>501600</v>
      </c>
      <c r="M100" s="19">
        <f>((L100-K100)/60000)/1440</f>
        <v>5.8055555555555551E-3</v>
      </c>
      <c r="N100" s="17">
        <v>1140900</v>
      </c>
      <c r="O100" s="20">
        <f>(N100-K100)/60000/1440</f>
        <v>1.3204861111111112E-2</v>
      </c>
      <c r="P100" s="17">
        <v>536350</v>
      </c>
      <c r="Q100" s="19">
        <f>(P100-K100)/60000/1440</f>
        <v>6.2077546296296299E-3</v>
      </c>
      <c r="R100" s="17">
        <v>1173700</v>
      </c>
      <c r="S100" s="20">
        <f>(R100-K100)/60000/1440</f>
        <v>1.3584490740740741E-2</v>
      </c>
      <c r="T100" s="21">
        <f>VLOOKUP(C100,[1]Xips_FCTRI!$B$2:$K$274,10,FALSE)</f>
        <v>1.6956018518518499E-2</v>
      </c>
      <c r="U100" s="22">
        <f>M100</f>
        <v>5.8055555555555551E-3</v>
      </c>
      <c r="V100" s="23">
        <f>(Q100-M100)</f>
        <v>4.0219907407407478E-4</v>
      </c>
      <c r="W100" s="24">
        <f>(O100-Q100)</f>
        <v>6.9971064814814818E-3</v>
      </c>
      <c r="X100" s="25">
        <f>(S100-O100)</f>
        <v>3.7962962962962907E-4</v>
      </c>
      <c r="Y100" s="26">
        <f>T100-SUM(U100:X100)</f>
        <v>3.371527777777758E-3</v>
      </c>
      <c r="Z100" s="27">
        <f>SUM(T98:T100)</f>
        <v>5.6516203703703694E-2</v>
      </c>
      <c r="AA100" s="28">
        <f>AA98</f>
        <v>5.6504629629629627E-2</v>
      </c>
      <c r="AB100" s="29">
        <v>15</v>
      </c>
      <c r="AC100" s="71"/>
    </row>
    <row r="101" spans="1:29" hidden="1" x14ac:dyDescent="0.25">
      <c r="A101" s="15" t="s">
        <v>137</v>
      </c>
      <c r="B101" s="15" t="s">
        <v>28</v>
      </c>
      <c r="C101" s="15">
        <v>5896</v>
      </c>
      <c r="D101" s="16" t="s">
        <v>166</v>
      </c>
      <c r="E101" s="15" t="s">
        <v>266</v>
      </c>
      <c r="F101" s="15" t="s">
        <v>267</v>
      </c>
      <c r="G101" s="17" t="s">
        <v>180</v>
      </c>
      <c r="H101" s="17" t="str">
        <f>I101</f>
        <v>M</v>
      </c>
      <c r="I101" s="17" t="s">
        <v>170</v>
      </c>
      <c r="J101" s="18" t="s">
        <v>139</v>
      </c>
      <c r="K101" s="17">
        <v>0</v>
      </c>
      <c r="L101" s="17">
        <v>3804050</v>
      </c>
      <c r="M101" s="19">
        <f>((L101-K101)/60000)/1440</f>
        <v>4.4028356481481477E-2</v>
      </c>
      <c r="N101" s="17">
        <v>4472500</v>
      </c>
      <c r="O101" s="20">
        <f>(N101-K101)/60000/1440</f>
        <v>5.1765046296296302E-2</v>
      </c>
      <c r="P101" s="17">
        <v>3844250</v>
      </c>
      <c r="Q101" s="19">
        <f>(P101-K101)/60000/1440</f>
        <v>4.4493634259259264E-2</v>
      </c>
      <c r="R101" s="17">
        <v>4513950</v>
      </c>
      <c r="S101" s="20">
        <f>(R101-K101)/60000/1440</f>
        <v>5.2244791666666665E-2</v>
      </c>
      <c r="T101" s="21">
        <f>VLOOKUP(C101,[1]Xips_FCTRI!$B$2:$K$274,10,FALSE)</f>
        <v>1.98611111111111E-2</v>
      </c>
      <c r="U101" s="22">
        <f>M101-T102-T103</f>
        <v>7.3848379629628778E-3</v>
      </c>
      <c r="V101" s="23">
        <f>(Q101-M101)</f>
        <v>4.6527777777778667E-4</v>
      </c>
      <c r="W101" s="24">
        <f>(O101-Q101)</f>
        <v>7.271412037037038E-3</v>
      </c>
      <c r="X101" s="25">
        <f>(S101-O101)</f>
        <v>4.7974537037036302E-4</v>
      </c>
      <c r="Y101" s="26">
        <f>T101-SUM(U101:X101)</f>
        <v>4.2598379629630347E-3</v>
      </c>
      <c r="Z101" s="27">
        <f>SUM(T101:T103)</f>
        <v>5.6504629629629696E-2</v>
      </c>
      <c r="AA101" s="30">
        <v>5.6608796296296303E-2</v>
      </c>
      <c r="AB101" s="29">
        <v>16</v>
      </c>
      <c r="AC101" s="71"/>
    </row>
    <row r="102" spans="1:29" hidden="1" x14ac:dyDescent="0.25">
      <c r="A102" s="15" t="s">
        <v>137</v>
      </c>
      <c r="B102" s="15" t="s">
        <v>28</v>
      </c>
      <c r="C102" s="15">
        <v>1813</v>
      </c>
      <c r="D102" s="16" t="s">
        <v>166</v>
      </c>
      <c r="E102" s="15" t="s">
        <v>224</v>
      </c>
      <c r="F102" s="15" t="s">
        <v>268</v>
      </c>
      <c r="G102" s="17" t="s">
        <v>169</v>
      </c>
      <c r="H102" s="17" t="str">
        <f>I102</f>
        <v>M</v>
      </c>
      <c r="I102" s="17" t="s">
        <v>170</v>
      </c>
      <c r="J102" s="18" t="s">
        <v>139</v>
      </c>
      <c r="K102" s="17">
        <v>0</v>
      </c>
      <c r="L102" s="17">
        <v>2140450</v>
      </c>
      <c r="M102" s="19">
        <f>((L102-K102)/60000)/1440</f>
        <v>2.4773726851851849E-2</v>
      </c>
      <c r="N102" s="17">
        <v>2800450</v>
      </c>
      <c r="O102" s="20">
        <f>(N102-K102)/60000/1440</f>
        <v>3.2412615740740738E-2</v>
      </c>
      <c r="P102" s="17">
        <v>2178700</v>
      </c>
      <c r="Q102" s="19">
        <f>(P102-K102)/60000/1440</f>
        <v>2.5216435185185185E-2</v>
      </c>
      <c r="R102" s="17">
        <v>2839050</v>
      </c>
      <c r="S102" s="20">
        <f>(R102-K102)/60000/1440</f>
        <v>3.2859375000000003E-2</v>
      </c>
      <c r="T102" s="21">
        <f>VLOOKUP(C102,[1]Xips_FCTRI!$B$2:$K$274,10,FALSE)</f>
        <v>1.88541666666667E-2</v>
      </c>
      <c r="U102" s="22">
        <f>M102-T103</f>
        <v>6.984374999999949E-3</v>
      </c>
      <c r="V102" s="23">
        <f>(Q102-M102)</f>
        <v>4.4270833333333662E-4</v>
      </c>
      <c r="W102" s="24">
        <f>(O102-Q102)</f>
        <v>7.1961805555555529E-3</v>
      </c>
      <c r="X102" s="25">
        <f>(S102-O102)</f>
        <v>4.467592592592648E-4</v>
      </c>
      <c r="Y102" s="26">
        <f>T102-SUM(U102:X102)</f>
        <v>3.7841435185185963E-3</v>
      </c>
      <c r="Z102" s="27">
        <f>SUM(T101:T103)</f>
        <v>5.6504629629629696E-2</v>
      </c>
      <c r="AA102" s="28">
        <f>AA101</f>
        <v>5.6608796296296303E-2</v>
      </c>
      <c r="AB102" s="29">
        <v>16</v>
      </c>
      <c r="AC102" s="71"/>
    </row>
    <row r="103" spans="1:29" hidden="1" x14ac:dyDescent="0.25">
      <c r="A103" s="15" t="s">
        <v>137</v>
      </c>
      <c r="B103" s="15" t="s">
        <v>28</v>
      </c>
      <c r="C103" s="15">
        <v>673</v>
      </c>
      <c r="D103" s="16" t="s">
        <v>166</v>
      </c>
      <c r="E103" s="15" t="s">
        <v>269</v>
      </c>
      <c r="F103" s="15" t="s">
        <v>270</v>
      </c>
      <c r="G103" s="17" t="s">
        <v>180</v>
      </c>
      <c r="H103" s="17" t="str">
        <f>I103</f>
        <v>M</v>
      </c>
      <c r="I103" s="17" t="s">
        <v>170</v>
      </c>
      <c r="J103" s="18" t="s">
        <v>139</v>
      </c>
      <c r="K103" s="17">
        <v>0</v>
      </c>
      <c r="L103" s="17">
        <v>546050</v>
      </c>
      <c r="M103" s="19">
        <f>((L103-K103)/60000)/1440</f>
        <v>6.3200231481481484E-3</v>
      </c>
      <c r="N103" s="17">
        <v>1189850</v>
      </c>
      <c r="O103" s="20">
        <f>(N103-K103)/60000/1440</f>
        <v>1.3771412037037039E-2</v>
      </c>
      <c r="P103" s="17">
        <v>583300</v>
      </c>
      <c r="Q103" s="19">
        <f>(P103-K103)/60000/1440</f>
        <v>6.7511574074074071E-3</v>
      </c>
      <c r="R103" s="17">
        <v>1229450</v>
      </c>
      <c r="S103" s="20">
        <f>(R103-K103)/60000/1440</f>
        <v>1.4229745370370372E-2</v>
      </c>
      <c r="T103" s="21">
        <f>VLOOKUP(C103,[1]Xips_FCTRI!$B$2:$K$274,10,FALSE)</f>
        <v>1.77893518518519E-2</v>
      </c>
      <c r="U103" s="22">
        <f>M103</f>
        <v>6.3200231481481484E-3</v>
      </c>
      <c r="V103" s="23">
        <f>(Q103-M103)</f>
        <v>4.3113425925925871E-4</v>
      </c>
      <c r="W103" s="24">
        <f>(O103-Q103)</f>
        <v>7.0202546296296315E-3</v>
      </c>
      <c r="X103" s="25">
        <f>(S103-O103)</f>
        <v>4.5833333333333316E-4</v>
      </c>
      <c r="Y103" s="26">
        <f>T103-SUM(U103:X103)</f>
        <v>3.5596064814815281E-3</v>
      </c>
      <c r="Z103" s="27">
        <f>SUM(T101:T103)</f>
        <v>5.6504629629629696E-2</v>
      </c>
      <c r="AA103" s="28">
        <f>AA101</f>
        <v>5.6608796296296303E-2</v>
      </c>
      <c r="AB103" s="29">
        <v>16</v>
      </c>
      <c r="AC103" s="71"/>
    </row>
    <row r="104" spans="1:29" hidden="1" x14ac:dyDescent="0.25">
      <c r="A104" s="15" t="s">
        <v>271</v>
      </c>
      <c r="B104" s="15" t="s">
        <v>28</v>
      </c>
      <c r="C104" s="15">
        <v>3201</v>
      </c>
      <c r="D104" s="16" t="s">
        <v>166</v>
      </c>
      <c r="E104" s="15" t="s">
        <v>272</v>
      </c>
      <c r="F104" s="15" t="s">
        <v>273</v>
      </c>
      <c r="G104" s="17" t="s">
        <v>169</v>
      </c>
      <c r="H104" s="17" t="str">
        <f>I104</f>
        <v>M</v>
      </c>
      <c r="I104" s="17" t="s">
        <v>170</v>
      </c>
      <c r="J104" s="18" t="s">
        <v>274</v>
      </c>
      <c r="K104" s="17">
        <v>0</v>
      </c>
      <c r="L104" s="17">
        <v>3824700</v>
      </c>
      <c r="M104" s="19">
        <f>((L104-K104)/60000)/1440</f>
        <v>4.4267361111111111E-2</v>
      </c>
      <c r="N104" s="17">
        <v>4557750</v>
      </c>
      <c r="O104" s="20">
        <f>(N104-K104)/60000/1440</f>
        <v>5.2751736111111114E-2</v>
      </c>
      <c r="P104" s="17">
        <v>3866750</v>
      </c>
      <c r="Q104" s="19">
        <f>(P104-K104)/60000/1440</f>
        <v>4.475405092592593E-2</v>
      </c>
      <c r="R104" s="17">
        <v>4600950</v>
      </c>
      <c r="S104" s="20">
        <f>(R104-K104)/60000/1440</f>
        <v>5.3251736111111114E-2</v>
      </c>
      <c r="T104" s="21">
        <f>VLOOKUP(C104,[1]Xips_FCTRI!$B$2:$K$274,10,FALSE)</f>
        <v>2.03819444444444E-2</v>
      </c>
      <c r="U104" s="22">
        <f>M104-T105-T106</f>
        <v>7.299768518518511E-3</v>
      </c>
      <c r="V104" s="23">
        <f>(Q104-M104)</f>
        <v>4.8668981481481827E-4</v>
      </c>
      <c r="W104" s="24">
        <f>(O104-Q104)</f>
        <v>7.9976851851851841E-3</v>
      </c>
      <c r="X104" s="25">
        <f>(S104-O104)</f>
        <v>5.0000000000000044E-4</v>
      </c>
      <c r="Y104" s="26">
        <f>T104-SUM(U104:X104)</f>
        <v>4.0978009259258867E-3</v>
      </c>
      <c r="Z104" s="27">
        <f>SUM(T104:T106)</f>
        <v>5.7349537037037004E-2</v>
      </c>
      <c r="AA104" s="30">
        <v>5.7326388888888892E-2</v>
      </c>
      <c r="AB104" s="29">
        <v>17</v>
      </c>
      <c r="AC104" s="71"/>
    </row>
    <row r="105" spans="1:29" hidden="1" x14ac:dyDescent="0.25">
      <c r="A105" s="15" t="s">
        <v>271</v>
      </c>
      <c r="B105" s="15" t="s">
        <v>28</v>
      </c>
      <c r="C105" s="15">
        <v>3046</v>
      </c>
      <c r="D105" s="16" t="s">
        <v>166</v>
      </c>
      <c r="E105" s="15" t="s">
        <v>224</v>
      </c>
      <c r="F105" s="15" t="s">
        <v>275</v>
      </c>
      <c r="G105" s="17" t="s">
        <v>169</v>
      </c>
      <c r="H105" s="17" t="str">
        <f>I105</f>
        <v>M</v>
      </c>
      <c r="I105" s="17" t="s">
        <v>170</v>
      </c>
      <c r="J105" s="18" t="s">
        <v>274</v>
      </c>
      <c r="K105" s="17">
        <v>0</v>
      </c>
      <c r="L105" s="17">
        <v>2144400</v>
      </c>
      <c r="M105" s="19">
        <f>((L105-K105)/60000)/1440</f>
        <v>2.4819444444444446E-2</v>
      </c>
      <c r="N105" s="17">
        <v>2823800</v>
      </c>
      <c r="O105" s="20">
        <f>(N105-K105)/60000/1440</f>
        <v>3.2682870370370369E-2</v>
      </c>
      <c r="P105" s="17">
        <v>2186350</v>
      </c>
      <c r="Q105" s="19">
        <f>(P105-K105)/60000/1440</f>
        <v>2.5304976851851849E-2</v>
      </c>
      <c r="R105" s="17">
        <v>2868700</v>
      </c>
      <c r="S105" s="20">
        <f>(R105-K105)/60000/1440</f>
        <v>3.3202546296296299E-2</v>
      </c>
      <c r="T105" s="21">
        <f>VLOOKUP(C105,[1]Xips_FCTRI!$B$2:$K$274,10,FALSE)</f>
        <v>1.9143518518518501E-2</v>
      </c>
      <c r="U105" s="22">
        <f>M105-T106</f>
        <v>6.9953703703703463E-3</v>
      </c>
      <c r="V105" s="23">
        <f>(Q105-M105)</f>
        <v>4.8553240740740328E-4</v>
      </c>
      <c r="W105" s="24">
        <f>(O105-Q105)</f>
        <v>7.3778935185185197E-3</v>
      </c>
      <c r="X105" s="25">
        <f>(S105-O105)</f>
        <v>5.1967592592593037E-4</v>
      </c>
      <c r="Y105" s="26">
        <f>T105-SUM(U105:X105)</f>
        <v>3.7650462962963011E-3</v>
      </c>
      <c r="Z105" s="27">
        <f>SUM(T104:T106)</f>
        <v>5.7349537037037004E-2</v>
      </c>
      <c r="AA105" s="28">
        <f>AA104</f>
        <v>5.7326388888888892E-2</v>
      </c>
      <c r="AB105" s="29">
        <v>17</v>
      </c>
      <c r="AC105" s="71"/>
    </row>
    <row r="106" spans="1:29" hidden="1" x14ac:dyDescent="0.25">
      <c r="A106" s="15" t="s">
        <v>271</v>
      </c>
      <c r="B106" s="15" t="s">
        <v>28</v>
      </c>
      <c r="C106" s="15">
        <v>1564</v>
      </c>
      <c r="D106" s="16" t="s">
        <v>166</v>
      </c>
      <c r="E106" s="15" t="s">
        <v>276</v>
      </c>
      <c r="F106" s="15" t="s">
        <v>277</v>
      </c>
      <c r="G106" s="17" t="s">
        <v>169</v>
      </c>
      <c r="H106" s="17" t="str">
        <f>I106</f>
        <v>M</v>
      </c>
      <c r="I106" s="17" t="s">
        <v>170</v>
      </c>
      <c r="J106" s="18" t="s">
        <v>274</v>
      </c>
      <c r="K106" s="17">
        <v>0</v>
      </c>
      <c r="L106" s="17">
        <v>547650</v>
      </c>
      <c r="M106" s="19">
        <f>((L106-K106)/60000)/1440</f>
        <v>6.3385416666666659E-3</v>
      </c>
      <c r="N106" s="17">
        <v>1191600</v>
      </c>
      <c r="O106" s="20">
        <f>(N106-K106)/60000/1440</f>
        <v>1.3791666666666666E-2</v>
      </c>
      <c r="P106" s="17">
        <v>586550</v>
      </c>
      <c r="Q106" s="19">
        <f>(P106-K106)/60000/1440</f>
        <v>6.7887731481481479E-3</v>
      </c>
      <c r="R106" s="17">
        <v>1233700</v>
      </c>
      <c r="S106" s="20">
        <f>(R106-K106)/60000/1440</f>
        <v>1.4278935185185186E-2</v>
      </c>
      <c r="T106" s="21">
        <f>VLOOKUP(C106,[1]Xips_FCTRI!$B$2:$K$274,10,FALSE)</f>
        <v>1.78240740740741E-2</v>
      </c>
      <c r="U106" s="22">
        <f>M106</f>
        <v>6.3385416666666659E-3</v>
      </c>
      <c r="V106" s="23">
        <f>(Q106-M106)</f>
        <v>4.5023148148148201E-4</v>
      </c>
      <c r="W106" s="24">
        <f>(O106-Q106)</f>
        <v>7.0028935185185177E-3</v>
      </c>
      <c r="X106" s="25">
        <f>(S106-O106)</f>
        <v>4.8726851851852056E-4</v>
      </c>
      <c r="Y106" s="26">
        <f>T106-SUM(U106:X106)</f>
        <v>3.5451388888889136E-3</v>
      </c>
      <c r="Z106" s="27">
        <f>SUM(T104:T106)</f>
        <v>5.7349537037037004E-2</v>
      </c>
      <c r="AA106" s="28">
        <f>AA104</f>
        <v>5.7326388888888892E-2</v>
      </c>
      <c r="AB106" s="29">
        <v>17</v>
      </c>
      <c r="AC106" s="71"/>
    </row>
    <row r="107" spans="1:29" hidden="1" x14ac:dyDescent="0.25">
      <c r="A107" s="15" t="s">
        <v>74</v>
      </c>
      <c r="B107" s="15" t="s">
        <v>28</v>
      </c>
      <c r="C107" s="15">
        <v>4215</v>
      </c>
      <c r="D107" s="16" t="s">
        <v>166</v>
      </c>
      <c r="E107" s="15" t="s">
        <v>198</v>
      </c>
      <c r="F107" s="15" t="s">
        <v>278</v>
      </c>
      <c r="G107" s="17" t="s">
        <v>169</v>
      </c>
      <c r="H107" s="17" t="str">
        <f>I107</f>
        <v>M</v>
      </c>
      <c r="I107" s="17" t="s">
        <v>170</v>
      </c>
      <c r="J107" s="18" t="s">
        <v>77</v>
      </c>
      <c r="K107" s="17">
        <v>0</v>
      </c>
      <c r="L107" s="17">
        <v>3902550</v>
      </c>
      <c r="M107" s="19">
        <f>((L107-K107)/60000)/1440</f>
        <v>4.5168402777777783E-2</v>
      </c>
      <c r="N107" s="17">
        <v>4554850</v>
      </c>
      <c r="O107" s="20">
        <f>(N107-K107)/60000/1440</f>
        <v>5.2718171296296301E-2</v>
      </c>
      <c r="P107" s="17">
        <v>3941450</v>
      </c>
      <c r="Q107" s="19">
        <f>(P107-K107)/60000/1440</f>
        <v>4.5618634259259258E-2</v>
      </c>
      <c r="R107" s="17">
        <v>4590050</v>
      </c>
      <c r="S107" s="20">
        <f>(R107-K107)/60000/1440</f>
        <v>5.3125578703703706E-2</v>
      </c>
      <c r="T107" s="21">
        <f>VLOOKUP(C107,[1]Xips_FCTRI!$B$2:$K$274,10,FALSE)</f>
        <v>1.9814814814814799E-2</v>
      </c>
      <c r="U107" s="22">
        <f>M107-T108-T109</f>
        <v>7.5642361111111847E-3</v>
      </c>
      <c r="V107" s="23">
        <f>(Q107-M107)</f>
        <v>4.5023148148147507E-4</v>
      </c>
      <c r="W107" s="24">
        <f>(O107-Q107)</f>
        <v>7.0995370370370431E-3</v>
      </c>
      <c r="X107" s="25">
        <f>(S107-O107)</f>
        <v>4.0740740740740494E-4</v>
      </c>
      <c r="Y107" s="26">
        <f>T107-SUM(U107:X107)</f>
        <v>4.2934027777776912E-3</v>
      </c>
      <c r="Z107" s="27">
        <f>SUM(T107:T109)</f>
        <v>5.7418981481481404E-2</v>
      </c>
      <c r="AA107" s="30">
        <v>5.7395833333333333E-2</v>
      </c>
      <c r="AB107" s="29">
        <v>18</v>
      </c>
      <c r="AC107" s="71"/>
    </row>
    <row r="108" spans="1:29" hidden="1" x14ac:dyDescent="0.25">
      <c r="A108" s="15" t="s">
        <v>74</v>
      </c>
      <c r="B108" s="15" t="s">
        <v>28</v>
      </c>
      <c r="C108" s="15">
        <v>4690</v>
      </c>
      <c r="D108" s="16" t="s">
        <v>166</v>
      </c>
      <c r="E108" s="15" t="s">
        <v>206</v>
      </c>
      <c r="F108" s="15" t="s">
        <v>279</v>
      </c>
      <c r="G108" s="17" t="s">
        <v>169</v>
      </c>
      <c r="H108" s="17" t="str">
        <f>I108</f>
        <v>M</v>
      </c>
      <c r="I108" s="17" t="s">
        <v>170</v>
      </c>
      <c r="J108" s="18" t="s">
        <v>77</v>
      </c>
      <c r="K108" s="17">
        <v>0</v>
      </c>
      <c r="L108" s="17">
        <v>2198250</v>
      </c>
      <c r="M108" s="19">
        <f>((L108-K108)/60000)/1440</f>
        <v>2.5442708333333335E-2</v>
      </c>
      <c r="N108" s="17">
        <v>2869250</v>
      </c>
      <c r="O108" s="20">
        <f>(N108-K108)/60000/1440</f>
        <v>3.3208912037037033E-2</v>
      </c>
      <c r="P108" s="17">
        <v>2235600</v>
      </c>
      <c r="Q108" s="19">
        <f>(P108-K108)/60000/1440</f>
        <v>2.5874999999999999E-2</v>
      </c>
      <c r="R108" s="17">
        <v>2914400</v>
      </c>
      <c r="S108" s="20">
        <f>(R108-K108)/60000/1440</f>
        <v>3.373148148148148E-2</v>
      </c>
      <c r="T108" s="21">
        <f>VLOOKUP(C108,[1]Xips_FCTRI!$B$2:$K$274,10,FALSE)</f>
        <v>1.9675925925925899E-2</v>
      </c>
      <c r="U108" s="22">
        <f>M108-T109</f>
        <v>7.5144675925926351E-3</v>
      </c>
      <c r="V108" s="23">
        <f>(Q108-M108)</f>
        <v>4.3229166666666416E-4</v>
      </c>
      <c r="W108" s="24">
        <f>(O108-Q108)</f>
        <v>7.3339120370370346E-3</v>
      </c>
      <c r="X108" s="25">
        <f>(S108-O108)</f>
        <v>5.2256944444444703E-4</v>
      </c>
      <c r="Y108" s="26">
        <f>T108-SUM(U108:X108)</f>
        <v>3.872685185185118E-3</v>
      </c>
      <c r="Z108" s="27">
        <f>SUM(T107:T109)</f>
        <v>5.7418981481481404E-2</v>
      </c>
      <c r="AA108" s="28">
        <f>AA107</f>
        <v>5.7395833333333333E-2</v>
      </c>
      <c r="AB108" s="29">
        <v>18</v>
      </c>
      <c r="AC108" s="71"/>
    </row>
    <row r="109" spans="1:29" hidden="1" x14ac:dyDescent="0.25">
      <c r="A109" s="15" t="s">
        <v>74</v>
      </c>
      <c r="B109" s="15" t="s">
        <v>28</v>
      </c>
      <c r="C109" s="15">
        <v>543</v>
      </c>
      <c r="D109" s="16" t="s">
        <v>166</v>
      </c>
      <c r="E109" s="15" t="s">
        <v>206</v>
      </c>
      <c r="F109" s="15" t="s">
        <v>280</v>
      </c>
      <c r="G109" s="17" t="s">
        <v>169</v>
      </c>
      <c r="H109" s="17" t="str">
        <f>I109</f>
        <v>M</v>
      </c>
      <c r="I109" s="17" t="s">
        <v>170</v>
      </c>
      <c r="J109" s="18" t="s">
        <v>77</v>
      </c>
      <c r="K109" s="17">
        <v>0</v>
      </c>
      <c r="L109" s="17">
        <v>557150</v>
      </c>
      <c r="M109" s="19">
        <f>((L109-K109)/60000)/1440</f>
        <v>6.4484953703703701E-3</v>
      </c>
      <c r="N109" s="17">
        <v>1190700</v>
      </c>
      <c r="O109" s="20">
        <f>(N109-K109)/60000/1440</f>
        <v>1.3781249999999998E-2</v>
      </c>
      <c r="P109" s="17">
        <v>594100</v>
      </c>
      <c r="Q109" s="19">
        <f>(P109-K109)/60000/1440</f>
        <v>6.8761574074074081E-3</v>
      </c>
      <c r="R109" s="17">
        <v>1230050</v>
      </c>
      <c r="S109" s="20">
        <f>(R109-K109)/60000/1440</f>
        <v>1.4236689814814815E-2</v>
      </c>
      <c r="T109" s="21">
        <f>VLOOKUP(C109,[1]Xips_FCTRI!$B$2:$K$274,10,FALSE)</f>
        <v>1.7928240740740699E-2</v>
      </c>
      <c r="U109" s="22">
        <f>M109</f>
        <v>6.4484953703703701E-3</v>
      </c>
      <c r="V109" s="23">
        <f>(Q109-M109)</f>
        <v>4.2766203703703803E-4</v>
      </c>
      <c r="W109" s="24">
        <f>(O109-Q109)</f>
        <v>6.9050925925925903E-3</v>
      </c>
      <c r="X109" s="25">
        <f>(S109-O109)</f>
        <v>4.554398148148165E-4</v>
      </c>
      <c r="Y109" s="26">
        <f>T109-SUM(U109:X109)</f>
        <v>3.6915509259258846E-3</v>
      </c>
      <c r="Z109" s="27">
        <f>SUM(T107:T109)</f>
        <v>5.7418981481481404E-2</v>
      </c>
      <c r="AA109" s="28">
        <f>AA107</f>
        <v>5.7395833333333333E-2</v>
      </c>
      <c r="AB109" s="29">
        <v>18</v>
      </c>
      <c r="AC109" s="71"/>
    </row>
    <row r="110" spans="1:29" hidden="1" x14ac:dyDescent="0.25">
      <c r="A110" s="15" t="s">
        <v>159</v>
      </c>
      <c r="B110" s="15" t="s">
        <v>28</v>
      </c>
      <c r="C110" s="15">
        <v>5685</v>
      </c>
      <c r="D110" s="16" t="s">
        <v>166</v>
      </c>
      <c r="E110" s="15" t="s">
        <v>181</v>
      </c>
      <c r="F110" s="15" t="s">
        <v>281</v>
      </c>
      <c r="G110" s="17" t="s">
        <v>169</v>
      </c>
      <c r="H110" s="17" t="str">
        <f>I110</f>
        <v>M</v>
      </c>
      <c r="I110" s="17" t="s">
        <v>170</v>
      </c>
      <c r="J110" s="18" t="s">
        <v>162</v>
      </c>
      <c r="K110" s="17">
        <v>0</v>
      </c>
      <c r="L110" s="17">
        <v>3973200</v>
      </c>
      <c r="M110" s="19">
        <f>((L110-K110)/60000)/1440</f>
        <v>4.598611111111111E-2</v>
      </c>
      <c r="N110" s="17">
        <v>4654650</v>
      </c>
      <c r="O110" s="20">
        <f>(N110-K110)/60000/1440</f>
        <v>5.3873263888888891E-2</v>
      </c>
      <c r="P110" s="17">
        <v>4011650</v>
      </c>
      <c r="Q110" s="19">
        <f>(P110-K110)/60000/1440</f>
        <v>4.6431134259259259E-2</v>
      </c>
      <c r="R110" s="17">
        <v>4688550</v>
      </c>
      <c r="S110" s="20">
        <f>(R110-K110)/60000/1440</f>
        <v>5.4265624999999998E-2</v>
      </c>
      <c r="T110" s="21">
        <f>VLOOKUP(C110,[1]Xips_FCTRI!$B$2:$K$274,10,FALSE)</f>
        <v>3.2650462962962999E-2</v>
      </c>
      <c r="U110" s="22">
        <f>M110-T111-T112</f>
        <v>2.0291666666666677E-2</v>
      </c>
      <c r="V110" s="23">
        <f>(Q110-M110)</f>
        <v>4.4502314814814925E-4</v>
      </c>
      <c r="W110" s="24">
        <f>(O110-Q110)</f>
        <v>7.4421296296296319E-3</v>
      </c>
      <c r="X110" s="25">
        <f>(S110-O110)</f>
        <v>3.9236111111110722E-4</v>
      </c>
      <c r="Y110" s="26">
        <f>T110-SUM(U110:X110)</f>
        <v>4.0792824074074342E-3</v>
      </c>
      <c r="Z110" s="27">
        <f>SUM(T110:T112)</f>
        <v>5.8344907407407429E-2</v>
      </c>
      <c r="AA110" s="30">
        <v>5.8321759259259261E-2</v>
      </c>
      <c r="AB110" s="29">
        <v>19</v>
      </c>
      <c r="AC110" s="71"/>
    </row>
    <row r="111" spans="1:29" hidden="1" x14ac:dyDescent="0.25">
      <c r="A111" s="15" t="s">
        <v>159</v>
      </c>
      <c r="B111" s="15" t="s">
        <v>28</v>
      </c>
      <c r="C111" s="15">
        <v>422</v>
      </c>
      <c r="D111" s="16" t="s">
        <v>166</v>
      </c>
      <c r="E111" s="15" t="s">
        <v>282</v>
      </c>
      <c r="F111" s="15" t="s">
        <v>283</v>
      </c>
      <c r="G111" s="17" t="s">
        <v>180</v>
      </c>
      <c r="H111" s="17" t="str">
        <f>I111</f>
        <v>M</v>
      </c>
      <c r="I111" s="17" t="s">
        <v>170</v>
      </c>
      <c r="J111" s="18" t="s">
        <v>162</v>
      </c>
      <c r="K111" s="17">
        <v>0</v>
      </c>
      <c r="L111" s="17">
        <v>2249450</v>
      </c>
      <c r="M111" s="19">
        <f>((L111-K111)/60000)/1440</f>
        <v>2.6035300925925927E-2</v>
      </c>
      <c r="N111" s="17">
        <v>2938750</v>
      </c>
      <c r="O111" s="20">
        <f>(N111-K111)/60000/1440</f>
        <v>3.4013310185185185E-2</v>
      </c>
      <c r="P111" s="17">
        <v>2294100</v>
      </c>
      <c r="Q111" s="19">
        <f>(P111-K111)/60000/1440</f>
        <v>2.6552083333333334E-2</v>
      </c>
      <c r="R111" s="17">
        <v>2977400</v>
      </c>
      <c r="S111" s="20">
        <f>(R111-K111)/60000/1440</f>
        <v>3.446064814814815E-2</v>
      </c>
      <c r="T111" s="21">
        <f>VLOOKUP(C111,[1]Xips_FCTRI!$B$2:$K$274,10,FALSE)</f>
        <v>7.1296296296296299E-3</v>
      </c>
      <c r="U111" s="22">
        <f>M111-T112</f>
        <v>7.4704861111111256E-3</v>
      </c>
      <c r="V111" s="23">
        <f>(Q111-M111)</f>
        <v>5.1678240740740677E-4</v>
      </c>
      <c r="W111" s="24">
        <f>(O111-Q111)</f>
        <v>7.4612268518518508E-3</v>
      </c>
      <c r="X111" s="25">
        <f>(S111-O111)</f>
        <v>4.4733796296296535E-4</v>
      </c>
      <c r="Y111" s="26">
        <f>T111-SUM(U111:X111)</f>
        <v>-8.7662037037037187E-3</v>
      </c>
      <c r="Z111" s="27">
        <f>SUM(T110:T112)</f>
        <v>5.8344907407407429E-2</v>
      </c>
      <c r="AA111" s="28">
        <f>AA110</f>
        <v>5.8321759259259261E-2</v>
      </c>
      <c r="AB111" s="29">
        <v>19</v>
      </c>
      <c r="AC111" s="71"/>
    </row>
    <row r="112" spans="1:29" hidden="1" x14ac:dyDescent="0.25">
      <c r="A112" s="15" t="s">
        <v>159</v>
      </c>
      <c r="B112" s="15" t="s">
        <v>28</v>
      </c>
      <c r="C112" s="15">
        <v>2600</v>
      </c>
      <c r="D112" s="16" t="s">
        <v>166</v>
      </c>
      <c r="E112" s="15" t="s">
        <v>284</v>
      </c>
      <c r="F112" s="15" t="s">
        <v>285</v>
      </c>
      <c r="G112" s="17" t="s">
        <v>169</v>
      </c>
      <c r="H112" s="17" t="str">
        <f>I112</f>
        <v>M</v>
      </c>
      <c r="I112" s="17" t="s">
        <v>170</v>
      </c>
      <c r="J112" s="18" t="s">
        <v>162</v>
      </c>
      <c r="K112" s="17">
        <v>0</v>
      </c>
      <c r="L112" s="17">
        <v>572500</v>
      </c>
      <c r="M112" s="19">
        <f>((L112-K112)/60000)/1440</f>
        <v>6.626157407407407E-3</v>
      </c>
      <c r="N112" s="17">
        <v>1240800</v>
      </c>
      <c r="O112" s="20">
        <f>(N112-K112)/60000/1440</f>
        <v>1.4361111111111111E-2</v>
      </c>
      <c r="P112" s="17">
        <v>612050</v>
      </c>
      <c r="Q112" s="19">
        <f>(P112-K112)/60000/1440</f>
        <v>7.083912037037037E-3</v>
      </c>
      <c r="R112" s="17">
        <v>1276500</v>
      </c>
      <c r="S112" s="20">
        <f>(R112-K112)/60000/1440</f>
        <v>1.4774305555555554E-2</v>
      </c>
      <c r="T112" s="21">
        <f>VLOOKUP(C112,[1]Xips_FCTRI!$B$2:$K$274,10,FALSE)</f>
        <v>1.8564814814814801E-2</v>
      </c>
      <c r="U112" s="22">
        <f>M112</f>
        <v>6.626157407407407E-3</v>
      </c>
      <c r="V112" s="23">
        <f>(Q112-M112)</f>
        <v>4.5775462962963E-4</v>
      </c>
      <c r="W112" s="24">
        <f>(O112-Q112)</f>
        <v>7.277199074074074E-3</v>
      </c>
      <c r="X112" s="25">
        <f>(S112-O112)</f>
        <v>4.1319444444444346E-4</v>
      </c>
      <c r="Y112" s="26">
        <f>T112-SUM(U112:X112)</f>
        <v>3.7905092592592469E-3</v>
      </c>
      <c r="Z112" s="27">
        <f>SUM(T110:T112)</f>
        <v>5.8344907407407429E-2</v>
      </c>
      <c r="AA112" s="28">
        <f>AA110</f>
        <v>5.8321759259259261E-2</v>
      </c>
      <c r="AB112" s="29">
        <v>19</v>
      </c>
      <c r="AC112" s="71"/>
    </row>
    <row r="113" spans="1:29" hidden="1" x14ac:dyDescent="0.25">
      <c r="A113" s="15" t="s">
        <v>104</v>
      </c>
      <c r="B113" s="15" t="s">
        <v>28</v>
      </c>
      <c r="C113" s="15">
        <v>5581</v>
      </c>
      <c r="D113" s="16" t="s">
        <v>166</v>
      </c>
      <c r="E113" s="15" t="s">
        <v>286</v>
      </c>
      <c r="F113" s="15" t="s">
        <v>287</v>
      </c>
      <c r="G113" s="17" t="s">
        <v>169</v>
      </c>
      <c r="H113" s="17" t="str">
        <f>I113</f>
        <v>M</v>
      </c>
      <c r="I113" s="17" t="s">
        <v>170</v>
      </c>
      <c r="J113" s="18" t="s">
        <v>107</v>
      </c>
      <c r="K113" s="17">
        <v>0</v>
      </c>
      <c r="L113" s="17">
        <v>3992100</v>
      </c>
      <c r="M113" s="19">
        <f>((L113-K113)/60000)/1440</f>
        <v>4.6204861111111106E-2</v>
      </c>
      <c r="N113" s="17">
        <v>4655500</v>
      </c>
      <c r="O113" s="20">
        <f>(N113-K113)/60000/1440</f>
        <v>5.3883101851851856E-2</v>
      </c>
      <c r="P113" s="17">
        <v>4038700</v>
      </c>
      <c r="Q113" s="19">
        <f>(P113-K113)/60000/1440</f>
        <v>4.6744212962962967E-2</v>
      </c>
      <c r="R113" s="17">
        <v>4690700</v>
      </c>
      <c r="S113" s="20">
        <f>(R113-K113)/60000/1440</f>
        <v>5.4290509259259254E-2</v>
      </c>
      <c r="T113" s="21">
        <f>VLOOKUP(C113,[1]Xips_FCTRI!$B$2:$K$274,10,FALSE)</f>
        <v>3.2719907407407399E-2</v>
      </c>
      <c r="U113" s="22">
        <f>M113-T114-T115</f>
        <v>2.0510416666666659E-2</v>
      </c>
      <c r="V113" s="23">
        <f>(Q113-M113)</f>
        <v>5.393518518518603E-4</v>
      </c>
      <c r="W113" s="24">
        <f>(O113-Q113)</f>
        <v>7.1388888888888891E-3</v>
      </c>
      <c r="X113" s="25">
        <f>(S113-O113)</f>
        <v>4.07407407407398E-4</v>
      </c>
      <c r="Y113" s="26">
        <f>T113-SUM(U113:X113)</f>
        <v>4.1238425925925921E-3</v>
      </c>
      <c r="Z113" s="27">
        <f>SUM(T113:T115)</f>
        <v>5.8414351851851856E-2</v>
      </c>
      <c r="AA113" s="30">
        <v>5.8379629629629635E-2</v>
      </c>
      <c r="AB113" s="29">
        <v>20</v>
      </c>
      <c r="AC113" s="71"/>
    </row>
    <row r="114" spans="1:29" hidden="1" x14ac:dyDescent="0.25">
      <c r="A114" s="15" t="s">
        <v>104</v>
      </c>
      <c r="B114" s="15" t="s">
        <v>28</v>
      </c>
      <c r="C114" s="15">
        <v>3277</v>
      </c>
      <c r="D114" s="16" t="s">
        <v>166</v>
      </c>
      <c r="E114" s="15" t="s">
        <v>288</v>
      </c>
      <c r="F114" s="15" t="s">
        <v>289</v>
      </c>
      <c r="G114" s="17" t="s">
        <v>191</v>
      </c>
      <c r="H114" s="17" t="str">
        <f>I114</f>
        <v>M</v>
      </c>
      <c r="I114" s="17" t="s">
        <v>170</v>
      </c>
      <c r="J114" s="18" t="s">
        <v>107</v>
      </c>
      <c r="K114" s="17">
        <v>0</v>
      </c>
      <c r="L114" s="17">
        <v>2249950</v>
      </c>
      <c r="M114" s="19">
        <f>((L114-K114)/60000)/1440</f>
        <v>2.6041087962962964E-2</v>
      </c>
      <c r="N114" s="17">
        <v>2935750</v>
      </c>
      <c r="O114" s="20">
        <f>(N114-K114)/60000/1440</f>
        <v>3.3978587962962964E-2</v>
      </c>
      <c r="P114" s="17">
        <v>2294650</v>
      </c>
      <c r="Q114" s="19">
        <f>(P114-K114)/60000/1440</f>
        <v>2.6558449074074071E-2</v>
      </c>
      <c r="R114" s="17">
        <v>2978800</v>
      </c>
      <c r="S114" s="20">
        <f>(R114-K114)/60000/1440</f>
        <v>3.4476851851851856E-2</v>
      </c>
      <c r="T114" s="21">
        <f>VLOOKUP(C114,[1]Xips_FCTRI!$B$2:$K$274,10,FALSE)</f>
        <v>7.2106481481481501E-3</v>
      </c>
      <c r="U114" s="22">
        <f>M114-T115</f>
        <v>7.5572916666666635E-3</v>
      </c>
      <c r="V114" s="23">
        <f>(Q114-M114)</f>
        <v>5.1736111111110733E-4</v>
      </c>
      <c r="W114" s="24">
        <f>(O114-Q114)</f>
        <v>7.4201388888888928E-3</v>
      </c>
      <c r="X114" s="25">
        <f>(S114-O114)</f>
        <v>4.9826388888889184E-4</v>
      </c>
      <c r="Y114" s="26">
        <f>T114-SUM(U114:X114)</f>
        <v>-8.7824074074074054E-3</v>
      </c>
      <c r="Z114" s="27">
        <f>SUM(T113:T115)</f>
        <v>5.8414351851851856E-2</v>
      </c>
      <c r="AA114" s="28">
        <f>AA113</f>
        <v>5.8379629629629635E-2</v>
      </c>
      <c r="AB114" s="29">
        <v>20</v>
      </c>
      <c r="AC114" s="71"/>
    </row>
    <row r="115" spans="1:29" hidden="1" x14ac:dyDescent="0.25">
      <c r="A115" s="15" t="s">
        <v>104</v>
      </c>
      <c r="B115" s="15" t="s">
        <v>28</v>
      </c>
      <c r="C115" s="15">
        <v>2993</v>
      </c>
      <c r="D115" s="16" t="s">
        <v>166</v>
      </c>
      <c r="E115" s="15" t="s">
        <v>290</v>
      </c>
      <c r="F115" s="15" t="s">
        <v>291</v>
      </c>
      <c r="G115" s="17" t="s">
        <v>169</v>
      </c>
      <c r="H115" s="17" t="str">
        <f>I115</f>
        <v>M</v>
      </c>
      <c r="I115" s="17" t="s">
        <v>170</v>
      </c>
      <c r="J115" s="18" t="s">
        <v>107</v>
      </c>
      <c r="K115" s="17">
        <v>0</v>
      </c>
      <c r="L115" s="17">
        <v>557600</v>
      </c>
      <c r="M115" s="19">
        <f>((L115-K115)/60000)/1440</f>
        <v>6.4537037037037037E-3</v>
      </c>
      <c r="N115" s="17">
        <v>1230950</v>
      </c>
      <c r="O115" s="20">
        <f>(N115-K115)/60000/1440</f>
        <v>1.4247106481481482E-2</v>
      </c>
      <c r="P115" s="17">
        <v>596900</v>
      </c>
      <c r="Q115" s="19">
        <f>(P115-K115)/60000/1440</f>
        <v>6.9085648148148153E-3</v>
      </c>
      <c r="R115" s="17">
        <v>1263750</v>
      </c>
      <c r="S115" s="20">
        <f>(R115-K115)/60000/1440</f>
        <v>1.4626736111111111E-2</v>
      </c>
      <c r="T115" s="21">
        <f>VLOOKUP(C115,[1]Xips_FCTRI!$B$2:$K$274,10,FALSE)</f>
        <v>1.84837962962963E-2</v>
      </c>
      <c r="U115" s="22">
        <f>M115</f>
        <v>6.4537037037037037E-3</v>
      </c>
      <c r="V115" s="23">
        <f>(Q115-M115)</f>
        <v>4.5486111111111161E-4</v>
      </c>
      <c r="W115" s="24">
        <f>(O115-Q115)</f>
        <v>7.3385416666666668E-3</v>
      </c>
      <c r="X115" s="25">
        <f>(S115-O115)</f>
        <v>3.7962962962962907E-4</v>
      </c>
      <c r="Y115" s="26">
        <f>T115-SUM(U115:X115)</f>
        <v>3.8570601851851891E-3</v>
      </c>
      <c r="Z115" s="27">
        <f>SUM(T113:T115)</f>
        <v>5.8414351851851856E-2</v>
      </c>
      <c r="AA115" s="28">
        <f>AA113</f>
        <v>5.8379629629629635E-2</v>
      </c>
      <c r="AB115" s="29">
        <v>20</v>
      </c>
      <c r="AC115" s="71"/>
    </row>
    <row r="116" spans="1:29" hidden="1" x14ac:dyDescent="0.25">
      <c r="A116" s="15" t="s">
        <v>152</v>
      </c>
      <c r="B116" s="15" t="s">
        <v>28</v>
      </c>
      <c r="C116" s="15">
        <v>5262</v>
      </c>
      <c r="D116" s="16" t="s">
        <v>166</v>
      </c>
      <c r="E116" s="15" t="s">
        <v>292</v>
      </c>
      <c r="F116" s="15" t="s">
        <v>293</v>
      </c>
      <c r="G116" s="17" t="s">
        <v>169</v>
      </c>
      <c r="H116" s="17" t="str">
        <f>I116</f>
        <v>M</v>
      </c>
      <c r="I116" s="17" t="s">
        <v>170</v>
      </c>
      <c r="J116" s="18" t="s">
        <v>154</v>
      </c>
      <c r="K116" s="17">
        <v>0</v>
      </c>
      <c r="L116" s="17">
        <v>4001000</v>
      </c>
      <c r="M116" s="19">
        <f>((L116-K116)/60000)/1440</f>
        <v>4.6307870370370374E-2</v>
      </c>
      <c r="N116" s="17">
        <v>4655250</v>
      </c>
      <c r="O116" s="20">
        <f>(N116-K116)/60000/1440</f>
        <v>5.3880208333333339E-2</v>
      </c>
      <c r="P116" s="17">
        <v>4043750</v>
      </c>
      <c r="Q116" s="19">
        <f>(P116-K116)/60000/1440</f>
        <v>4.6802662037037035E-2</v>
      </c>
      <c r="R116" s="17">
        <v>4694850</v>
      </c>
      <c r="S116" s="20">
        <f>(R116-K116)/60000/1440</f>
        <v>5.433854166666667E-2</v>
      </c>
      <c r="T116" s="21">
        <f>VLOOKUP(C116,[1]Xips_FCTRI!$B$2:$K$274,10,FALSE)</f>
        <v>3.2824074074074103E-2</v>
      </c>
      <c r="U116" s="22">
        <f>M116-T117-T118</f>
        <v>2.0509259259259272E-2</v>
      </c>
      <c r="V116" s="23">
        <f>(Q116-M116)</f>
        <v>4.9479166666666075E-4</v>
      </c>
      <c r="W116" s="24">
        <f>(O116-Q116)</f>
        <v>7.077546296296304E-3</v>
      </c>
      <c r="X116" s="25">
        <f>(S116-O116)</f>
        <v>4.5833333333333143E-4</v>
      </c>
      <c r="Y116" s="26">
        <f>T116-SUM(U116:X116)</f>
        <v>4.2841435185185343E-3</v>
      </c>
      <c r="Z116" s="27">
        <f>SUM(T116:T118)</f>
        <v>5.8622685185185208E-2</v>
      </c>
      <c r="AA116" s="30">
        <v>5.858796296296296E-2</v>
      </c>
      <c r="AB116" s="29">
        <v>21</v>
      </c>
      <c r="AC116" s="71"/>
    </row>
    <row r="117" spans="1:29" hidden="1" x14ac:dyDescent="0.25">
      <c r="A117" s="15" t="s">
        <v>152</v>
      </c>
      <c r="B117" s="15" t="s">
        <v>28</v>
      </c>
      <c r="C117" s="15">
        <v>4659</v>
      </c>
      <c r="D117" s="16" t="s">
        <v>166</v>
      </c>
      <c r="E117" s="15" t="s">
        <v>246</v>
      </c>
      <c r="F117" s="15" t="s">
        <v>294</v>
      </c>
      <c r="G117" s="17" t="s">
        <v>234</v>
      </c>
      <c r="H117" s="17" t="str">
        <f>I117</f>
        <v>M</v>
      </c>
      <c r="I117" s="17" t="s">
        <v>170</v>
      </c>
      <c r="J117" s="18" t="s">
        <v>154</v>
      </c>
      <c r="K117" s="17">
        <v>0</v>
      </c>
      <c r="L117" s="17">
        <v>2259450</v>
      </c>
      <c r="M117" s="19">
        <f>((L117-K117)/60000)/1440</f>
        <v>2.6151041666666666E-2</v>
      </c>
      <c r="N117" s="17">
        <v>2939600</v>
      </c>
      <c r="O117" s="20">
        <f>(N117-K117)/60000/1440</f>
        <v>3.402314814814815E-2</v>
      </c>
      <c r="P117" s="17">
        <v>2299100</v>
      </c>
      <c r="Q117" s="19">
        <f>(P117-K117)/60000/1440</f>
        <v>2.6609953703703705E-2</v>
      </c>
      <c r="R117" s="17">
        <v>2981000</v>
      </c>
      <c r="S117" s="20">
        <f>(R117-K117)/60000/1440</f>
        <v>3.4502314814814812E-2</v>
      </c>
      <c r="T117" s="21">
        <f>VLOOKUP(C117,[1]Xips_FCTRI!$B$2:$K$274,10,FALSE)</f>
        <v>7.2337962962962998E-3</v>
      </c>
      <c r="U117" s="22">
        <f>M117-T118</f>
        <v>7.5862268518518648E-3</v>
      </c>
      <c r="V117" s="23">
        <f>(Q117-M117)</f>
        <v>4.5891203703703892E-4</v>
      </c>
      <c r="W117" s="24">
        <f>(O117-Q117)</f>
        <v>7.4131944444444445E-3</v>
      </c>
      <c r="X117" s="25">
        <f>(S117-O117)</f>
        <v>4.7916666666666247E-4</v>
      </c>
      <c r="Y117" s="26">
        <f>T117-SUM(U117:X117)</f>
        <v>-8.70370370370371E-3</v>
      </c>
      <c r="Z117" s="27">
        <f>SUM(T116:T118)</f>
        <v>5.8622685185185208E-2</v>
      </c>
      <c r="AA117" s="28">
        <f>AA116</f>
        <v>5.858796296296296E-2</v>
      </c>
      <c r="AB117" s="29">
        <v>21</v>
      </c>
      <c r="AC117" s="71"/>
    </row>
    <row r="118" spans="1:29" hidden="1" x14ac:dyDescent="0.25">
      <c r="A118" s="15" t="s">
        <v>152</v>
      </c>
      <c r="B118" s="15" t="s">
        <v>28</v>
      </c>
      <c r="C118" s="15">
        <v>4873</v>
      </c>
      <c r="D118" s="16" t="s">
        <v>166</v>
      </c>
      <c r="E118" s="15" t="s">
        <v>295</v>
      </c>
      <c r="F118" s="15" t="s">
        <v>296</v>
      </c>
      <c r="G118" s="17" t="s">
        <v>234</v>
      </c>
      <c r="H118" s="17" t="str">
        <f>I118</f>
        <v>M</v>
      </c>
      <c r="I118" s="17" t="s">
        <v>170</v>
      </c>
      <c r="J118" s="18" t="s">
        <v>154</v>
      </c>
      <c r="K118" s="17">
        <v>0</v>
      </c>
      <c r="L118" s="17">
        <v>565650</v>
      </c>
      <c r="M118" s="19">
        <f>((L118-K118)/60000)/1440</f>
        <v>6.5468749999999997E-3</v>
      </c>
      <c r="N118" s="17">
        <v>1241750</v>
      </c>
      <c r="O118" s="20">
        <f>(N118-K118)/60000/1440</f>
        <v>1.437210648148148E-2</v>
      </c>
      <c r="P118" s="17">
        <v>604250</v>
      </c>
      <c r="Q118" s="19">
        <f>(P118-K118)/60000/1440</f>
        <v>6.9936342592592593E-3</v>
      </c>
      <c r="R118" s="17">
        <v>1277550</v>
      </c>
      <c r="S118" s="20">
        <f>(R118-K118)/60000/1440</f>
        <v>1.4786458333333334E-2</v>
      </c>
      <c r="T118" s="21">
        <f>VLOOKUP(C118,[1]Xips_FCTRI!$B$2:$K$274,10,FALSE)</f>
        <v>1.8564814814814801E-2</v>
      </c>
      <c r="U118" s="22">
        <f>M118</f>
        <v>6.5468749999999997E-3</v>
      </c>
      <c r="V118" s="23">
        <f>(Q118-M118)</f>
        <v>4.4675925925925959E-4</v>
      </c>
      <c r="W118" s="24">
        <f>(O118-Q118)</f>
        <v>7.3784722222222212E-3</v>
      </c>
      <c r="X118" s="25">
        <f>(S118-O118)</f>
        <v>4.1435185185185325E-4</v>
      </c>
      <c r="Y118" s="26">
        <f>T118-SUM(U118:X118)</f>
        <v>3.7783564814814676E-3</v>
      </c>
      <c r="Z118" s="27">
        <f>SUM(T116:T118)</f>
        <v>5.8622685185185208E-2</v>
      </c>
      <c r="AA118" s="28">
        <f>AA116</f>
        <v>5.858796296296296E-2</v>
      </c>
      <c r="AB118" s="29">
        <v>21</v>
      </c>
      <c r="AC118" s="71"/>
    </row>
    <row r="119" spans="1:29" hidden="1" x14ac:dyDescent="0.25">
      <c r="A119" s="15" t="s">
        <v>144</v>
      </c>
      <c r="B119" s="15" t="s">
        <v>28</v>
      </c>
      <c r="C119" s="15">
        <v>5596</v>
      </c>
      <c r="D119" s="16" t="s">
        <v>166</v>
      </c>
      <c r="E119" s="15" t="s">
        <v>292</v>
      </c>
      <c r="F119" s="15" t="s">
        <v>297</v>
      </c>
      <c r="G119" s="17" t="s">
        <v>169</v>
      </c>
      <c r="H119" s="17" t="str">
        <f>I119</f>
        <v>M</v>
      </c>
      <c r="I119" s="17" t="s">
        <v>170</v>
      </c>
      <c r="J119" s="18" t="s">
        <v>147</v>
      </c>
      <c r="K119" s="17">
        <v>0</v>
      </c>
      <c r="L119" s="17">
        <v>3973200</v>
      </c>
      <c r="M119" s="19">
        <f>((L119-K119)/60000)/1440</f>
        <v>4.598611111111111E-2</v>
      </c>
      <c r="N119" s="17">
        <v>4666250</v>
      </c>
      <c r="O119" s="20">
        <f>(N119-K119)/60000/1440</f>
        <v>5.4007523148148148E-2</v>
      </c>
      <c r="P119" s="17">
        <v>4020250</v>
      </c>
      <c r="Q119" s="19">
        <f>(P119-K119)/60000/1440</f>
        <v>4.6530671296296296E-2</v>
      </c>
      <c r="R119" s="17">
        <v>4701500</v>
      </c>
      <c r="S119" s="20">
        <f>(R119-K119)/60000/1440</f>
        <v>5.4415509259259261E-2</v>
      </c>
      <c r="T119" s="21">
        <f>VLOOKUP(C119,[1]Xips_FCTRI!$B$2:$K$274,10,FALSE)</f>
        <v>3.3067129629629599E-2</v>
      </c>
      <c r="U119" s="22">
        <f>M119-T120-T121</f>
        <v>2.038425925925923E-2</v>
      </c>
      <c r="V119" s="23">
        <f>(Q119-M119)</f>
        <v>5.4456018518518612E-4</v>
      </c>
      <c r="W119" s="24">
        <f>(O119-Q119)</f>
        <v>7.4768518518518526E-3</v>
      </c>
      <c r="X119" s="25">
        <f>(S119-O119)</f>
        <v>4.0798611111111244E-4</v>
      </c>
      <c r="Y119" s="26">
        <f>T119-SUM(U119:X119)</f>
        <v>4.2534722222222175E-3</v>
      </c>
      <c r="Z119" s="27">
        <f>SUM(T119:T121)</f>
        <v>5.8668981481481475E-2</v>
      </c>
      <c r="AA119" s="30">
        <v>5.8645833333333335E-2</v>
      </c>
      <c r="AB119" s="29">
        <v>22</v>
      </c>
      <c r="AC119" s="71"/>
    </row>
    <row r="120" spans="1:29" hidden="1" x14ac:dyDescent="0.25">
      <c r="A120" s="15" t="s">
        <v>144</v>
      </c>
      <c r="B120" s="15" t="s">
        <v>28</v>
      </c>
      <c r="C120" s="15">
        <v>1708</v>
      </c>
      <c r="D120" s="16" t="s">
        <v>166</v>
      </c>
      <c r="E120" s="15" t="s">
        <v>298</v>
      </c>
      <c r="F120" s="15" t="s">
        <v>299</v>
      </c>
      <c r="G120" s="17" t="s">
        <v>180</v>
      </c>
      <c r="H120" s="17" t="str">
        <f>I120</f>
        <v>M</v>
      </c>
      <c r="I120" s="17" t="s">
        <v>170</v>
      </c>
      <c r="J120" s="18" t="s">
        <v>147</v>
      </c>
      <c r="K120" s="17">
        <v>0</v>
      </c>
      <c r="L120" s="17">
        <v>2242050</v>
      </c>
      <c r="M120" s="19">
        <f>((L120-K120)/60000)/1440</f>
        <v>2.5949652777777776E-2</v>
      </c>
      <c r="N120" s="17">
        <v>2940250</v>
      </c>
      <c r="O120" s="20">
        <f>(N120-K120)/60000/1440</f>
        <v>3.4030671296296298E-2</v>
      </c>
      <c r="P120" s="17">
        <v>2282250</v>
      </c>
      <c r="Q120" s="19">
        <f>(P120-K120)/60000/1440</f>
        <v>2.6414930555555556E-2</v>
      </c>
      <c r="R120" s="17">
        <v>2977850</v>
      </c>
      <c r="S120" s="20">
        <f>(R120-K120)/60000/1440</f>
        <v>3.4465856481481483E-2</v>
      </c>
      <c r="T120" s="21">
        <f>VLOOKUP(C120,[1]Xips_FCTRI!$B$2:$K$274,10,FALSE)</f>
        <v>7.1064814814814801E-3</v>
      </c>
      <c r="U120" s="22">
        <f>M120-T121</f>
        <v>7.4542824074073748E-3</v>
      </c>
      <c r="V120" s="23">
        <f>(Q120-M120)</f>
        <v>4.6527777777777973E-4</v>
      </c>
      <c r="W120" s="24">
        <f>(O120-Q120)</f>
        <v>7.6157407407407424E-3</v>
      </c>
      <c r="X120" s="25">
        <f>(S120-O120)</f>
        <v>4.3518518518518429E-4</v>
      </c>
      <c r="Y120" s="26">
        <f>T120-SUM(U120:X120)</f>
        <v>-8.8640046296296002E-3</v>
      </c>
      <c r="Z120" s="27">
        <f>SUM(T119:T121)</f>
        <v>5.8668981481481475E-2</v>
      </c>
      <c r="AA120" s="28">
        <f>AA119</f>
        <v>5.8645833333333335E-2</v>
      </c>
      <c r="AB120" s="29">
        <v>22</v>
      </c>
      <c r="AC120" s="71"/>
    </row>
    <row r="121" spans="1:29" hidden="1" x14ac:dyDescent="0.25">
      <c r="A121" s="15" t="s">
        <v>144</v>
      </c>
      <c r="B121" s="15" t="s">
        <v>28</v>
      </c>
      <c r="C121" s="15">
        <v>3362</v>
      </c>
      <c r="D121" s="16" t="s">
        <v>166</v>
      </c>
      <c r="E121" s="15" t="s">
        <v>300</v>
      </c>
      <c r="F121" s="15" t="s">
        <v>301</v>
      </c>
      <c r="G121" s="17" t="s">
        <v>169</v>
      </c>
      <c r="H121" s="17" t="str">
        <f>I121</f>
        <v>M</v>
      </c>
      <c r="I121" s="17" t="s">
        <v>170</v>
      </c>
      <c r="J121" s="18" t="s">
        <v>147</v>
      </c>
      <c r="K121" s="17">
        <v>0</v>
      </c>
      <c r="L121" s="17">
        <v>559450</v>
      </c>
      <c r="M121" s="19">
        <f>((L121-K121)/60000)/1440</f>
        <v>6.4751157407407405E-3</v>
      </c>
      <c r="N121" s="17">
        <v>1232050</v>
      </c>
      <c r="O121" s="20">
        <f>(N121-K121)/60000/1440</f>
        <v>1.4259837962962964E-2</v>
      </c>
      <c r="P121" s="17">
        <v>595850</v>
      </c>
      <c r="Q121" s="19">
        <f>(P121-K121)/60000/1440</f>
        <v>6.8964120370370377E-3</v>
      </c>
      <c r="R121" s="17">
        <v>1265050</v>
      </c>
      <c r="S121" s="20">
        <f>(R121-K121)/60000/1440</f>
        <v>1.4641782407407409E-2</v>
      </c>
      <c r="T121" s="21">
        <f>VLOOKUP(C121,[1]Xips_FCTRI!$B$2:$K$274,10,FALSE)</f>
        <v>1.8495370370370402E-2</v>
      </c>
      <c r="U121" s="22">
        <f>M121</f>
        <v>6.4751157407407405E-3</v>
      </c>
      <c r="V121" s="23">
        <f>(Q121-M121)</f>
        <v>4.2129629629629722E-4</v>
      </c>
      <c r="W121" s="24">
        <f>(O121-Q121)</f>
        <v>7.363425925925926E-3</v>
      </c>
      <c r="X121" s="25">
        <f>(S121-O121)</f>
        <v>3.8194444444444517E-4</v>
      </c>
      <c r="Y121" s="26">
        <f>T121-SUM(U121:X121)</f>
        <v>3.8535879629629927E-3</v>
      </c>
      <c r="Z121" s="27">
        <f>SUM(T119:T121)</f>
        <v>5.8668981481481475E-2</v>
      </c>
      <c r="AA121" s="28">
        <f>AA119</f>
        <v>5.8645833333333335E-2</v>
      </c>
      <c r="AB121" s="29">
        <v>22</v>
      </c>
      <c r="AC121" s="71"/>
    </row>
    <row r="122" spans="1:29" hidden="1" x14ac:dyDescent="0.25">
      <c r="A122" s="15" t="s">
        <v>130</v>
      </c>
      <c r="B122" s="15" t="s">
        <v>28</v>
      </c>
      <c r="C122" s="15">
        <v>4246</v>
      </c>
      <c r="D122" s="16" t="s">
        <v>166</v>
      </c>
      <c r="E122" s="15" t="s">
        <v>224</v>
      </c>
      <c r="F122" s="15" t="s">
        <v>302</v>
      </c>
      <c r="G122" s="17" t="s">
        <v>191</v>
      </c>
      <c r="H122" s="17" t="str">
        <f>I122</f>
        <v>M</v>
      </c>
      <c r="I122" s="17" t="s">
        <v>170</v>
      </c>
      <c r="J122" s="18" t="s">
        <v>132</v>
      </c>
      <c r="K122" s="17">
        <v>0</v>
      </c>
      <c r="L122" s="17">
        <v>3971950</v>
      </c>
      <c r="M122" s="19">
        <f>((L122-K122)/60000)/1440</f>
        <v>4.5971643518518519E-2</v>
      </c>
      <c r="N122" s="17">
        <v>4658550</v>
      </c>
      <c r="O122" s="20">
        <f>(N122-K122)/60000/1440</f>
        <v>5.3918402777777777E-2</v>
      </c>
      <c r="P122" s="17">
        <v>4019300</v>
      </c>
      <c r="Q122" s="19">
        <f>(P122-K122)/60000/1440</f>
        <v>4.6519675925925923E-2</v>
      </c>
      <c r="R122" s="17">
        <v>4697500</v>
      </c>
      <c r="S122" s="20">
        <f>(R122-K122)/60000/1440</f>
        <v>5.4369212962962966E-2</v>
      </c>
      <c r="T122" s="21">
        <f>VLOOKUP(C122,[1]Xips_FCTRI!$B$2:$K$274,10,FALSE)</f>
        <v>2.06828703703704E-2</v>
      </c>
      <c r="U122" s="22">
        <f>M122-T123-T124</f>
        <v>7.9045138888889192E-3</v>
      </c>
      <c r="V122" s="23">
        <f>(Q122-M122)</f>
        <v>5.4803240740740333E-4</v>
      </c>
      <c r="W122" s="24">
        <f>(O122-Q122)</f>
        <v>7.3987268518518542E-3</v>
      </c>
      <c r="X122" s="25">
        <f>(S122-O122)</f>
        <v>4.508101851851895E-4</v>
      </c>
      <c r="Y122" s="26">
        <f>T122-SUM(U122:X122)</f>
        <v>4.3807870370370337E-3</v>
      </c>
      <c r="Z122" s="27">
        <f>SUM(T122:T124)</f>
        <v>5.8749999999999997E-2</v>
      </c>
      <c r="AA122" s="30">
        <v>5.873842592592593E-2</v>
      </c>
      <c r="AB122" s="29">
        <v>23</v>
      </c>
      <c r="AC122" s="71"/>
    </row>
    <row r="123" spans="1:29" hidden="1" x14ac:dyDescent="0.25">
      <c r="A123" s="15" t="s">
        <v>130</v>
      </c>
      <c r="B123" s="15" t="s">
        <v>28</v>
      </c>
      <c r="C123" s="15">
        <v>4234</v>
      </c>
      <c r="D123" s="16" t="s">
        <v>166</v>
      </c>
      <c r="E123" s="15" t="s">
        <v>227</v>
      </c>
      <c r="F123" s="15" t="s">
        <v>303</v>
      </c>
      <c r="G123" s="17" t="s">
        <v>234</v>
      </c>
      <c r="H123" s="17" t="str">
        <f>I123</f>
        <v>M</v>
      </c>
      <c r="I123" s="17" t="s">
        <v>170</v>
      </c>
      <c r="J123" s="18" t="s">
        <v>132</v>
      </c>
      <c r="K123" s="17">
        <v>0</v>
      </c>
      <c r="L123" s="17">
        <v>2147350</v>
      </c>
      <c r="M123" s="19">
        <f>((L123-K123)/60000)/1440</f>
        <v>2.4853587962962963E-2</v>
      </c>
      <c r="N123" s="17">
        <v>2901650</v>
      </c>
      <c r="O123" s="20">
        <f>(N123-K123)/60000/1440</f>
        <v>3.3583912037037034E-2</v>
      </c>
      <c r="P123" s="17">
        <v>2195600</v>
      </c>
      <c r="Q123" s="19">
        <f>(P123-K123)/60000/1440</f>
        <v>2.5412037037037039E-2</v>
      </c>
      <c r="R123" s="17">
        <v>2942250</v>
      </c>
      <c r="S123" s="20">
        <f>(R123-K123)/60000/1440</f>
        <v>3.4053819444444446E-2</v>
      </c>
      <c r="T123" s="21">
        <f>VLOOKUP(C123,[1]Xips_FCTRI!$B$2:$K$274,10,FALSE)</f>
        <v>2.0763888888888901E-2</v>
      </c>
      <c r="U123" s="22">
        <f>M123-T124</f>
        <v>7.5503472222222638E-3</v>
      </c>
      <c r="V123" s="23">
        <f>(Q123-M123)</f>
        <v>5.5844907407407579E-4</v>
      </c>
      <c r="W123" s="24">
        <f>(O123-Q123)</f>
        <v>8.1718749999999951E-3</v>
      </c>
      <c r="X123" s="25">
        <f>(S123-O123)</f>
        <v>4.6990740740741194E-4</v>
      </c>
      <c r="Y123" s="26">
        <f>T123-SUM(U123:X123)</f>
        <v>4.0133101851851545E-3</v>
      </c>
      <c r="Z123" s="27">
        <f>SUM(T122:T124)</f>
        <v>5.8749999999999997E-2</v>
      </c>
      <c r="AA123" s="28">
        <f>AA122</f>
        <v>5.873842592592593E-2</v>
      </c>
      <c r="AB123" s="29">
        <v>23</v>
      </c>
      <c r="AC123" s="71"/>
    </row>
    <row r="124" spans="1:29" hidden="1" x14ac:dyDescent="0.25">
      <c r="A124" s="15" t="s">
        <v>130</v>
      </c>
      <c r="B124" s="15" t="s">
        <v>28</v>
      </c>
      <c r="C124" s="15">
        <v>4870</v>
      </c>
      <c r="D124" s="16" t="s">
        <v>166</v>
      </c>
      <c r="E124" s="15" t="s">
        <v>304</v>
      </c>
      <c r="F124" s="15" t="s">
        <v>305</v>
      </c>
      <c r="G124" s="17" t="s">
        <v>169</v>
      </c>
      <c r="H124" s="17" t="str">
        <f>I124</f>
        <v>M</v>
      </c>
      <c r="I124" s="17" t="s">
        <v>170</v>
      </c>
      <c r="J124" s="18" t="s">
        <v>132</v>
      </c>
      <c r="K124" s="17">
        <v>0</v>
      </c>
      <c r="L124" s="17">
        <v>518400</v>
      </c>
      <c r="M124" s="19">
        <f>((L124-K124)/60000)/1440</f>
        <v>6.0000000000000001E-3</v>
      </c>
      <c r="N124" s="17">
        <v>1143300</v>
      </c>
      <c r="O124" s="20">
        <f>(N124-K124)/60000/1440</f>
        <v>1.3232638888888889E-2</v>
      </c>
      <c r="P124" s="17">
        <v>555500</v>
      </c>
      <c r="Q124" s="19">
        <f>(P124-K124)/60000/1440</f>
        <v>6.4293981481481476E-3</v>
      </c>
      <c r="R124" s="17">
        <v>1178900</v>
      </c>
      <c r="S124" s="20">
        <f>(R124-K124)/60000/1440</f>
        <v>1.3644675925925926E-2</v>
      </c>
      <c r="T124" s="21">
        <f>VLOOKUP(C124,[1]Xips_FCTRI!$B$2:$K$274,10,FALSE)</f>
        <v>1.7303240740740699E-2</v>
      </c>
      <c r="U124" s="22">
        <f>M124</f>
        <v>6.0000000000000001E-3</v>
      </c>
      <c r="V124" s="23">
        <f>(Q124-M124)</f>
        <v>4.293981481481475E-4</v>
      </c>
      <c r="W124" s="24">
        <f>(O124-Q124)</f>
        <v>6.8032407407407416E-3</v>
      </c>
      <c r="X124" s="25">
        <f>(S124-O124)</f>
        <v>4.1203703703703715E-4</v>
      </c>
      <c r="Y124" s="26">
        <f>T124-SUM(U124:X124)</f>
        <v>3.6585648148147725E-3</v>
      </c>
      <c r="Z124" s="27">
        <f>SUM(T122:T124)</f>
        <v>5.8749999999999997E-2</v>
      </c>
      <c r="AA124" s="28">
        <f>AA122</f>
        <v>5.873842592592593E-2</v>
      </c>
      <c r="AB124" s="29">
        <v>23</v>
      </c>
      <c r="AC124" s="71"/>
    </row>
    <row r="125" spans="1:29" hidden="1" x14ac:dyDescent="0.25">
      <c r="A125" s="15" t="s">
        <v>306</v>
      </c>
      <c r="B125" s="15" t="s">
        <v>28</v>
      </c>
      <c r="C125" s="15">
        <v>3660</v>
      </c>
      <c r="D125" s="16" t="s">
        <v>166</v>
      </c>
      <c r="E125" s="15" t="s">
        <v>307</v>
      </c>
      <c r="F125" s="15" t="s">
        <v>308</v>
      </c>
      <c r="G125" s="17" t="s">
        <v>169</v>
      </c>
      <c r="H125" s="17" t="str">
        <f>I125</f>
        <v>M</v>
      </c>
      <c r="I125" s="17" t="s">
        <v>170</v>
      </c>
      <c r="J125" s="18" t="s">
        <v>309</v>
      </c>
      <c r="K125" s="17">
        <v>0</v>
      </c>
      <c r="L125" s="17">
        <v>4000350</v>
      </c>
      <c r="M125" s="19">
        <f>((L125-K125)/60000)/1440</f>
        <v>4.6300347222222218E-2</v>
      </c>
      <c r="N125" s="17">
        <v>4681100</v>
      </c>
      <c r="O125" s="20">
        <f>(N125-K125)/60000/1440</f>
        <v>5.4179398148148143E-2</v>
      </c>
      <c r="P125" s="17">
        <v>4049700</v>
      </c>
      <c r="Q125" s="19">
        <f>(P125-K125)/60000/1440</f>
        <v>4.6871527777777783E-2</v>
      </c>
      <c r="R125" s="17">
        <v>4738850</v>
      </c>
      <c r="S125" s="20">
        <f>(R125-K125)/60000/1440</f>
        <v>5.4847800925925928E-2</v>
      </c>
      <c r="T125" s="21">
        <f>VLOOKUP(C125,[1]Xips_FCTRI!$B$2:$K$274,10,FALSE)</f>
        <v>3.2685185185185199E-2</v>
      </c>
      <c r="U125" s="22">
        <f>M125-T126-T127</f>
        <v>1.9992476851851865E-2</v>
      </c>
      <c r="V125" s="23">
        <f>(Q125-M125)</f>
        <v>5.7118055555556435E-4</v>
      </c>
      <c r="W125" s="24">
        <f>(O125-Q125)</f>
        <v>7.3078703703703604E-3</v>
      </c>
      <c r="X125" s="25">
        <f>(S125-O125)</f>
        <v>6.6840277777778512E-4</v>
      </c>
      <c r="Y125" s="26">
        <f>T125-SUM(U125:X125)</f>
        <v>4.1452546296296237E-3</v>
      </c>
      <c r="Z125" s="27">
        <f>SUM(T125:T127)</f>
        <v>5.8993055555555549E-2</v>
      </c>
      <c r="AA125" s="30">
        <v>5.8969907407407408E-2</v>
      </c>
      <c r="AB125" s="29">
        <v>24</v>
      </c>
      <c r="AC125" s="71"/>
    </row>
    <row r="126" spans="1:29" hidden="1" x14ac:dyDescent="0.25">
      <c r="A126" s="15" t="s">
        <v>306</v>
      </c>
      <c r="B126" s="15" t="s">
        <v>28</v>
      </c>
      <c r="C126" s="15">
        <v>2574</v>
      </c>
      <c r="D126" s="16" t="s">
        <v>166</v>
      </c>
      <c r="E126" s="15" t="s">
        <v>310</v>
      </c>
      <c r="F126" s="15" t="s">
        <v>311</v>
      </c>
      <c r="G126" s="17" t="s">
        <v>169</v>
      </c>
      <c r="H126" s="17" t="str">
        <f>I126</f>
        <v>M</v>
      </c>
      <c r="I126" s="17" t="s">
        <v>170</v>
      </c>
      <c r="J126" s="18" t="s">
        <v>309</v>
      </c>
      <c r="K126" s="17">
        <v>0</v>
      </c>
      <c r="L126" s="17">
        <v>2301000</v>
      </c>
      <c r="M126" s="19">
        <f>((L126-K126)/60000)/1440</f>
        <v>2.6631944444444444E-2</v>
      </c>
      <c r="N126" s="17">
        <v>3005400</v>
      </c>
      <c r="O126" s="20">
        <f>(N126-K126)/60000/1440</f>
        <v>3.4784722222222224E-2</v>
      </c>
      <c r="P126" s="17">
        <v>2342850</v>
      </c>
      <c r="Q126" s="19">
        <f>(P126-K126)/60000/1440</f>
        <v>2.7116319444444443E-2</v>
      </c>
      <c r="R126" s="17">
        <v>3042750</v>
      </c>
      <c r="S126" s="20">
        <f>(R126-K126)/60000/1440</f>
        <v>3.5217013888888885E-2</v>
      </c>
      <c r="T126" s="21">
        <f>VLOOKUP(C126,[1]Xips_FCTRI!$B$2:$K$274,10,FALSE)</f>
        <v>7.1643518518518497E-3</v>
      </c>
      <c r="U126" s="22">
        <f>M126-T127</f>
        <v>7.4884259259259435E-3</v>
      </c>
      <c r="V126" s="23">
        <f>(Q126-M126)</f>
        <v>4.843749999999987E-4</v>
      </c>
      <c r="W126" s="24">
        <f>(O126-Q126)</f>
        <v>7.6684027777777809E-3</v>
      </c>
      <c r="X126" s="25">
        <f>(S126-O126)</f>
        <v>4.3229166666666069E-4</v>
      </c>
      <c r="Y126" s="26">
        <f>T126-SUM(U126:X126)</f>
        <v>-8.909143518518535E-3</v>
      </c>
      <c r="Z126" s="27">
        <f>SUM(T125:T127)</f>
        <v>5.8993055555555549E-2</v>
      </c>
      <c r="AA126" s="28">
        <f>AA125</f>
        <v>5.8969907407407408E-2</v>
      </c>
      <c r="AB126" s="29">
        <v>24</v>
      </c>
      <c r="AC126" s="71"/>
    </row>
    <row r="127" spans="1:29" hidden="1" x14ac:dyDescent="0.25">
      <c r="A127" s="15" t="s">
        <v>306</v>
      </c>
      <c r="B127" s="15" t="s">
        <v>28</v>
      </c>
      <c r="C127" s="15">
        <v>5959</v>
      </c>
      <c r="D127" s="16" t="s">
        <v>166</v>
      </c>
      <c r="E127" s="15" t="s">
        <v>212</v>
      </c>
      <c r="F127" s="15" t="s">
        <v>312</v>
      </c>
      <c r="G127" s="17" t="s">
        <v>175</v>
      </c>
      <c r="H127" s="17" t="str">
        <f>I127</f>
        <v>M</v>
      </c>
      <c r="I127" s="17" t="s">
        <v>170</v>
      </c>
      <c r="J127" s="18" t="s">
        <v>309</v>
      </c>
      <c r="K127" s="17">
        <v>0</v>
      </c>
      <c r="L127" s="17">
        <v>605650</v>
      </c>
      <c r="M127" s="19">
        <f>((L127-K127)/60000)/1440</f>
        <v>7.0098379629629625E-3</v>
      </c>
      <c r="N127" s="17">
        <v>1281200</v>
      </c>
      <c r="O127" s="20">
        <f>(N127-K127)/60000/1440</f>
        <v>1.4828703703703703E-2</v>
      </c>
      <c r="P127" s="17">
        <v>658350</v>
      </c>
      <c r="Q127" s="19">
        <f>(P127-K127)/60000/1440</f>
        <v>7.6197916666666671E-3</v>
      </c>
      <c r="R127" s="17">
        <v>1323950</v>
      </c>
      <c r="S127" s="20">
        <f>(R127-K127)/60000/1440</f>
        <v>1.5323495370370371E-2</v>
      </c>
      <c r="T127" s="21">
        <f>VLOOKUP(C127,[1]Xips_FCTRI!$B$2:$K$274,10,FALSE)</f>
        <v>1.9143518518518501E-2</v>
      </c>
      <c r="U127" s="22">
        <f>M127</f>
        <v>7.0098379629629625E-3</v>
      </c>
      <c r="V127" s="23">
        <f>(Q127-M127)</f>
        <v>6.0995370370370457E-4</v>
      </c>
      <c r="W127" s="24">
        <f>(O127-Q127)</f>
        <v>7.2089120370370362E-3</v>
      </c>
      <c r="X127" s="25">
        <f>(S127-O127)</f>
        <v>4.9479166666666768E-4</v>
      </c>
      <c r="Y127" s="26">
        <f>T127-SUM(U127:X127)</f>
        <v>3.8200231481481297E-3</v>
      </c>
      <c r="Z127" s="27">
        <f>SUM(T125:T127)</f>
        <v>5.8993055555555549E-2</v>
      </c>
      <c r="AA127" s="28">
        <f>AA125</f>
        <v>5.8969907407407408E-2</v>
      </c>
      <c r="AB127" s="29">
        <v>24</v>
      </c>
      <c r="AC127" s="71"/>
    </row>
    <row r="128" spans="1:29" hidden="1" x14ac:dyDescent="0.25">
      <c r="A128" s="15" t="s">
        <v>313</v>
      </c>
      <c r="B128" s="15" t="s">
        <v>28</v>
      </c>
      <c r="C128" s="15">
        <v>4725</v>
      </c>
      <c r="D128" s="16" t="s">
        <v>166</v>
      </c>
      <c r="E128" s="15" t="s">
        <v>266</v>
      </c>
      <c r="F128" s="15" t="s">
        <v>314</v>
      </c>
      <c r="G128" s="17" t="s">
        <v>180</v>
      </c>
      <c r="H128" s="17" t="str">
        <f>I128</f>
        <v>M</v>
      </c>
      <c r="I128" s="17" t="s">
        <v>170</v>
      </c>
      <c r="J128" s="18" t="s">
        <v>315</v>
      </c>
      <c r="K128" s="17">
        <v>0</v>
      </c>
      <c r="L128" s="17">
        <v>4076450</v>
      </c>
      <c r="M128" s="19">
        <f>((L128-K128)/60000)/1440</f>
        <v>4.7181134259259259E-2</v>
      </c>
      <c r="N128" s="17">
        <v>4781850</v>
      </c>
      <c r="O128" s="20">
        <f>(N128-K128)/60000/1440</f>
        <v>5.5345486111111113E-2</v>
      </c>
      <c r="P128" s="17">
        <v>4116550</v>
      </c>
      <c r="Q128" s="19">
        <f>(P128-K128)/60000/1440</f>
        <v>4.7645254629629631E-2</v>
      </c>
      <c r="R128" s="17">
        <v>4820100</v>
      </c>
      <c r="S128" s="20">
        <f>(R128-K128)/60000/1440</f>
        <v>5.5788194444444439E-2</v>
      </c>
      <c r="T128" s="21">
        <f>VLOOKUP(C128,[1]Xips_FCTRI!$B$2:$K$274,10,FALSE)</f>
        <v>3.3020833333333298E-2</v>
      </c>
      <c r="U128" s="22">
        <f>M128-T129-T130</f>
        <v>2.0398726851851904E-2</v>
      </c>
      <c r="V128" s="23">
        <f>(Q128-M128)</f>
        <v>4.6412037037037168E-4</v>
      </c>
      <c r="W128" s="24">
        <f>(O128-Q128)</f>
        <v>7.7002314814814815E-3</v>
      </c>
      <c r="X128" s="25">
        <f>(S128-O128)</f>
        <v>4.4270833333332621E-4</v>
      </c>
      <c r="Y128" s="26">
        <f>T128-SUM(U128:X128)</f>
        <v>4.0150462962962145E-3</v>
      </c>
      <c r="Z128" s="27">
        <f>SUM(T128:T130)</f>
        <v>5.9803240740740657E-2</v>
      </c>
      <c r="AA128" s="30">
        <v>5.9768518518518519E-2</v>
      </c>
      <c r="AB128" s="29">
        <v>25</v>
      </c>
      <c r="AC128" s="71"/>
    </row>
    <row r="129" spans="1:29" hidden="1" x14ac:dyDescent="0.25">
      <c r="A129" s="15" t="s">
        <v>313</v>
      </c>
      <c r="B129" s="15" t="s">
        <v>28</v>
      </c>
      <c r="C129" s="15">
        <v>6102</v>
      </c>
      <c r="D129" s="16" t="s">
        <v>166</v>
      </c>
      <c r="E129" s="15" t="s">
        <v>316</v>
      </c>
      <c r="F129" s="15" t="s">
        <v>317</v>
      </c>
      <c r="G129" s="17" t="s">
        <v>234</v>
      </c>
      <c r="H129" s="17" t="str">
        <f>I129</f>
        <v>M</v>
      </c>
      <c r="I129" s="17" t="s">
        <v>170</v>
      </c>
      <c r="J129" s="18" t="s">
        <v>315</v>
      </c>
      <c r="K129" s="17">
        <v>0</v>
      </c>
      <c r="L129" s="17">
        <v>2345050</v>
      </c>
      <c r="M129" s="19">
        <f>((L129-K129)/60000)/1440</f>
        <v>2.714178240740741E-2</v>
      </c>
      <c r="N129" s="17">
        <v>3025250</v>
      </c>
      <c r="O129" s="20">
        <f>(N129-K129)/60000/1440</f>
        <v>3.5014467592592594E-2</v>
      </c>
      <c r="P129" s="17">
        <v>2382100</v>
      </c>
      <c r="Q129" s="19">
        <f>(P129-K129)/60000/1440</f>
        <v>2.7570601851851853E-2</v>
      </c>
      <c r="R129" s="17">
        <v>3062900</v>
      </c>
      <c r="S129" s="20">
        <f>(R129-K129)/60000/1440</f>
        <v>3.5450231481481478E-2</v>
      </c>
      <c r="T129" s="21">
        <f>VLOOKUP(C129,[1]Xips_FCTRI!$B$2:$K$274,10,FALSE)</f>
        <v>7.0717592592592603E-3</v>
      </c>
      <c r="U129" s="22">
        <f>M129-T130</f>
        <v>7.4311342592593109E-3</v>
      </c>
      <c r="V129" s="23">
        <f>(Q129-M129)</f>
        <v>4.2881944444444348E-4</v>
      </c>
      <c r="W129" s="24">
        <f>(O129-Q129)</f>
        <v>7.4438657407407405E-3</v>
      </c>
      <c r="X129" s="25">
        <f>(S129-O129)</f>
        <v>4.3576388888888484E-4</v>
      </c>
      <c r="Y129" s="26">
        <f>T129-SUM(U129:X129)</f>
        <v>-8.6678240740741194E-3</v>
      </c>
      <c r="Z129" s="27">
        <f>SUM(T128:T130)</f>
        <v>5.9803240740740657E-2</v>
      </c>
      <c r="AA129" s="28">
        <f>AA128</f>
        <v>5.9768518518518519E-2</v>
      </c>
      <c r="AB129" s="29">
        <v>25</v>
      </c>
      <c r="AC129" s="71"/>
    </row>
    <row r="130" spans="1:29" hidden="1" x14ac:dyDescent="0.25">
      <c r="A130" s="15" t="s">
        <v>313</v>
      </c>
      <c r="B130" s="15" t="s">
        <v>28</v>
      </c>
      <c r="C130" s="15">
        <v>8445</v>
      </c>
      <c r="D130" s="16" t="s">
        <v>166</v>
      </c>
      <c r="E130" s="15" t="s">
        <v>318</v>
      </c>
      <c r="F130" s="15" t="s">
        <v>319</v>
      </c>
      <c r="G130" s="17" t="s">
        <v>234</v>
      </c>
      <c r="H130" s="17" t="str">
        <f>I130</f>
        <v>M</v>
      </c>
      <c r="I130" s="17" t="s">
        <v>170</v>
      </c>
      <c r="J130" s="18" t="s">
        <v>315</v>
      </c>
      <c r="K130" s="17">
        <v>0</v>
      </c>
      <c r="L130" s="17">
        <v>581900</v>
      </c>
      <c r="M130" s="19">
        <f>((L130-K130)/60000)/1440</f>
        <v>6.7349537037037039E-3</v>
      </c>
      <c r="N130" s="17">
        <v>1319400</v>
      </c>
      <c r="O130" s="20">
        <f>(N130-K130)/60000/1440</f>
        <v>1.5270833333333332E-2</v>
      </c>
      <c r="P130" s="17">
        <v>632650</v>
      </c>
      <c r="Q130" s="19">
        <f>(P130-K130)/60000/1440</f>
        <v>7.3223379629629637E-3</v>
      </c>
      <c r="R130" s="17">
        <v>1362800</v>
      </c>
      <c r="S130" s="20">
        <f>(R130-K130)/60000/1440</f>
        <v>1.5773148148148151E-2</v>
      </c>
      <c r="T130" s="21">
        <f>VLOOKUP(C130,[1]Xips_FCTRI!$B$2:$K$274,10,FALSE)</f>
        <v>1.9710648148148099E-2</v>
      </c>
      <c r="U130" s="22">
        <f>M130</f>
        <v>6.7349537037037039E-3</v>
      </c>
      <c r="V130" s="23">
        <f>(Q130-M130)</f>
        <v>5.8738425925925972E-4</v>
      </c>
      <c r="W130" s="24">
        <f>(O130-Q130)</f>
        <v>7.9484953703703697E-3</v>
      </c>
      <c r="X130" s="25">
        <f>(S130-O130)</f>
        <v>5.0231481481481828E-4</v>
      </c>
      <c r="Y130" s="26">
        <f>T130-SUM(U130:X130)</f>
        <v>3.9374999999999445E-3</v>
      </c>
      <c r="Z130" s="27">
        <f>SUM(T128:T130)</f>
        <v>5.9803240740740657E-2</v>
      </c>
      <c r="AA130" s="28">
        <f>AA128</f>
        <v>5.9768518518518519E-2</v>
      </c>
      <c r="AB130" s="29">
        <v>25</v>
      </c>
      <c r="AC130" s="71"/>
    </row>
    <row r="131" spans="1:29" hidden="1" x14ac:dyDescent="0.25">
      <c r="A131" s="15" t="s">
        <v>96</v>
      </c>
      <c r="B131" s="15" t="s">
        <v>28</v>
      </c>
      <c r="C131" s="15">
        <v>1871</v>
      </c>
      <c r="D131" s="16" t="s">
        <v>166</v>
      </c>
      <c r="E131" s="15" t="s">
        <v>196</v>
      </c>
      <c r="F131" s="15" t="s">
        <v>320</v>
      </c>
      <c r="G131" s="17" t="s">
        <v>169</v>
      </c>
      <c r="H131" s="17" t="str">
        <f>I131</f>
        <v>M</v>
      </c>
      <c r="I131" s="17" t="s">
        <v>170</v>
      </c>
      <c r="J131" s="18" t="s">
        <v>99</v>
      </c>
      <c r="K131" s="17">
        <v>0</v>
      </c>
      <c r="L131" s="17">
        <v>4090800</v>
      </c>
      <c r="M131" s="19">
        <f>((L131-K131)/60000)/1440</f>
        <v>4.7347222222222228E-2</v>
      </c>
      <c r="N131" s="17">
        <v>4768950</v>
      </c>
      <c r="O131" s="20">
        <f>(N131-K131)/60000/1440</f>
        <v>5.5196180555555557E-2</v>
      </c>
      <c r="P131" s="17">
        <v>4135850</v>
      </c>
      <c r="Q131" s="19">
        <f>(P131-K131)/60000/1440</f>
        <v>4.786863425925926E-2</v>
      </c>
      <c r="R131" s="17">
        <v>4820200</v>
      </c>
      <c r="S131" s="20">
        <f>(R131-K131)/60000/1440</f>
        <v>5.5789351851851854E-2</v>
      </c>
      <c r="T131" s="21">
        <f>VLOOKUP(C131,[1]Xips_FCTRI!$B$2:$K$274,10,FALSE)</f>
        <v>2.0393518518518498E-2</v>
      </c>
      <c r="U131" s="22">
        <f>M131-T132-T133</f>
        <v>7.6712962962963288E-3</v>
      </c>
      <c r="V131" s="23">
        <f>(Q131-M131)</f>
        <v>5.2141203703703204E-4</v>
      </c>
      <c r="W131" s="24">
        <f>(O131-Q131)</f>
        <v>7.3275462962962973E-3</v>
      </c>
      <c r="X131" s="25">
        <f>(S131-O131)</f>
        <v>5.931712962962965E-4</v>
      </c>
      <c r="Y131" s="26">
        <f>T131-SUM(U131:X131)</f>
        <v>4.2800925925925437E-3</v>
      </c>
      <c r="Z131" s="27">
        <f>SUM(T131:T133)</f>
        <v>6.0069444444444398E-2</v>
      </c>
      <c r="AA131" s="30">
        <v>6.0034722222222225E-2</v>
      </c>
      <c r="AB131" s="29">
        <v>26</v>
      </c>
      <c r="AC131" s="71"/>
    </row>
    <row r="132" spans="1:29" hidden="1" x14ac:dyDescent="0.25">
      <c r="A132" s="15" t="s">
        <v>96</v>
      </c>
      <c r="B132" s="15" t="s">
        <v>28</v>
      </c>
      <c r="C132" s="15">
        <v>3173</v>
      </c>
      <c r="D132" s="16" t="s">
        <v>166</v>
      </c>
      <c r="E132" s="15" t="s">
        <v>167</v>
      </c>
      <c r="F132" s="15" t="s">
        <v>321</v>
      </c>
      <c r="G132" s="17" t="s">
        <v>191</v>
      </c>
      <c r="H132" s="17" t="str">
        <f>I132</f>
        <v>M</v>
      </c>
      <c r="I132" s="17" t="s">
        <v>170</v>
      </c>
      <c r="J132" s="18" t="s">
        <v>99</v>
      </c>
      <c r="K132" s="17">
        <v>0</v>
      </c>
      <c r="L132" s="17">
        <v>2317600</v>
      </c>
      <c r="M132" s="19">
        <f>((L132-K132)/60000)/1440</f>
        <v>2.6824074074074073E-2</v>
      </c>
      <c r="N132" s="17">
        <v>3026500</v>
      </c>
      <c r="O132" s="20">
        <f>(N132-K132)/60000/1440</f>
        <v>3.5028935185185191E-2</v>
      </c>
      <c r="P132" s="17">
        <v>2365450</v>
      </c>
      <c r="Q132" s="19">
        <f>(P132-K132)/60000/1440</f>
        <v>2.7377893518518517E-2</v>
      </c>
      <c r="R132" s="17">
        <v>3069000</v>
      </c>
      <c r="S132" s="20">
        <f>(R132-K132)/60000/1440</f>
        <v>3.5520833333333335E-2</v>
      </c>
      <c r="T132" s="21">
        <f>VLOOKUP(C132,[1]Xips_FCTRI!$B$2:$K$274,10,FALSE)</f>
        <v>2.0474537037036999E-2</v>
      </c>
      <c r="U132" s="22">
        <f>M132-T133</f>
        <v>7.6226851851851733E-3</v>
      </c>
      <c r="V132" s="23">
        <f>(Q132-M132)</f>
        <v>5.5381944444444359E-4</v>
      </c>
      <c r="W132" s="24">
        <f>(O132-Q132)</f>
        <v>7.651041666666674E-3</v>
      </c>
      <c r="X132" s="25">
        <f>(S132-O132)</f>
        <v>4.9189814814814409E-4</v>
      </c>
      <c r="Y132" s="26">
        <f>T132-SUM(U132:X132)</f>
        <v>4.1550925925925644E-3</v>
      </c>
      <c r="Z132" s="27">
        <f>SUM(T131:T133)</f>
        <v>6.0069444444444398E-2</v>
      </c>
      <c r="AA132" s="28">
        <f>AA131</f>
        <v>6.0034722222222225E-2</v>
      </c>
      <c r="AB132" s="29">
        <v>26</v>
      </c>
      <c r="AC132" s="71"/>
    </row>
    <row r="133" spans="1:29" hidden="1" x14ac:dyDescent="0.25">
      <c r="A133" s="15" t="s">
        <v>96</v>
      </c>
      <c r="B133" s="15" t="s">
        <v>28</v>
      </c>
      <c r="C133" s="15">
        <v>4096</v>
      </c>
      <c r="D133" s="16" t="s">
        <v>166</v>
      </c>
      <c r="E133" s="15" t="s">
        <v>322</v>
      </c>
      <c r="F133" s="15" t="s">
        <v>323</v>
      </c>
      <c r="G133" s="17" t="s">
        <v>169</v>
      </c>
      <c r="H133" s="17" t="str">
        <f>I133</f>
        <v>M</v>
      </c>
      <c r="I133" s="17" t="s">
        <v>170</v>
      </c>
      <c r="J133" s="18" t="s">
        <v>99</v>
      </c>
      <c r="K133" s="17">
        <v>0</v>
      </c>
      <c r="L133" s="17">
        <v>580500</v>
      </c>
      <c r="M133" s="19">
        <f>((L133-K133)/60000)/1440</f>
        <v>6.7187500000000008E-3</v>
      </c>
      <c r="N133" s="17">
        <v>1284350</v>
      </c>
      <c r="O133" s="20">
        <f>(N133-K133)/60000/1440</f>
        <v>1.4865162037037038E-2</v>
      </c>
      <c r="P133" s="17">
        <v>625650</v>
      </c>
      <c r="Q133" s="19">
        <f>(P133-K133)/60000/1440</f>
        <v>7.2413194444444443E-3</v>
      </c>
      <c r="R133" s="17">
        <v>1321850</v>
      </c>
      <c r="S133" s="20">
        <f>(R133-K133)/60000/1440</f>
        <v>1.5299189814814816E-2</v>
      </c>
      <c r="T133" s="21">
        <f>VLOOKUP(C133,[1]Xips_FCTRI!$B$2:$K$274,10,FALSE)</f>
        <v>1.92013888888889E-2</v>
      </c>
      <c r="U133" s="22">
        <f>M133</f>
        <v>6.7187500000000008E-3</v>
      </c>
      <c r="V133" s="23">
        <f>(Q133-M133)</f>
        <v>5.2256944444444356E-4</v>
      </c>
      <c r="W133" s="24">
        <f>(O133-Q133)</f>
        <v>7.6238425925925935E-3</v>
      </c>
      <c r="X133" s="25">
        <f>(S133-O133)</f>
        <v>4.3402777777777797E-4</v>
      </c>
      <c r="Y133" s="26">
        <f>T133-SUM(U133:X133)</f>
        <v>3.902199074074084E-3</v>
      </c>
      <c r="Z133" s="27">
        <f>SUM(T131:T133)</f>
        <v>6.0069444444444398E-2</v>
      </c>
      <c r="AA133" s="28">
        <f>AA131</f>
        <v>6.0034722222222225E-2</v>
      </c>
      <c r="AB133" s="29">
        <v>26</v>
      </c>
      <c r="AC133" s="71"/>
    </row>
    <row r="134" spans="1:29" hidden="1" x14ac:dyDescent="0.25">
      <c r="A134" s="15" t="s">
        <v>111</v>
      </c>
      <c r="B134" s="15" t="s">
        <v>28</v>
      </c>
      <c r="C134" s="15">
        <v>5867</v>
      </c>
      <c r="D134" s="16" t="s">
        <v>166</v>
      </c>
      <c r="E134" s="15" t="s">
        <v>324</v>
      </c>
      <c r="F134" s="15" t="s">
        <v>115</v>
      </c>
      <c r="G134" s="17" t="s">
        <v>234</v>
      </c>
      <c r="H134" s="17" t="str">
        <f>I134</f>
        <v>M</v>
      </c>
      <c r="I134" s="17" t="s">
        <v>170</v>
      </c>
      <c r="J134" s="18" t="s">
        <v>113</v>
      </c>
      <c r="K134" s="17">
        <v>0</v>
      </c>
      <c r="L134" s="17">
        <v>4092450</v>
      </c>
      <c r="M134" s="19">
        <f>((L134-K134)/60000)/1440</f>
        <v>4.7366319444444444E-2</v>
      </c>
      <c r="N134" s="17">
        <v>4783750</v>
      </c>
      <c r="O134" s="20">
        <f>(N134-K134)/60000/1440</f>
        <v>5.5367476851851852E-2</v>
      </c>
      <c r="P134" s="17">
        <v>4143050</v>
      </c>
      <c r="Q134" s="19">
        <f>(P134-K134)/60000/1440</f>
        <v>4.7951967592592591E-2</v>
      </c>
      <c r="R134" s="17">
        <v>4837050</v>
      </c>
      <c r="S134" s="20">
        <f>(R134-K134)/60000/1440</f>
        <v>5.5984375000000003E-2</v>
      </c>
      <c r="T134" s="21">
        <f>VLOOKUP(C134,[1]Xips_FCTRI!$B$2:$K$274,10,FALSE)</f>
        <v>2.1643518518518499E-2</v>
      </c>
      <c r="U134" s="22">
        <f>M134-T135-T136</f>
        <v>8.3501157407407413E-3</v>
      </c>
      <c r="V134" s="23">
        <f>(Q134-M134)</f>
        <v>5.8564814814814764E-4</v>
      </c>
      <c r="W134" s="24">
        <f>(O134-Q134)</f>
        <v>7.4155092592592606E-3</v>
      </c>
      <c r="X134" s="25">
        <f>(S134-O134)</f>
        <v>6.1689814814815114E-4</v>
      </c>
      <c r="Y134" s="26">
        <f>T134-SUM(U134:X134)</f>
        <v>4.6753472222221988E-3</v>
      </c>
      <c r="Z134" s="27">
        <f>SUM(T134:T136)</f>
        <v>6.0659722222222205E-2</v>
      </c>
      <c r="AA134" s="30">
        <v>6.0648148148148145E-2</v>
      </c>
      <c r="AB134" s="29">
        <v>27</v>
      </c>
      <c r="AC134" s="71"/>
    </row>
    <row r="135" spans="1:29" hidden="1" x14ac:dyDescent="0.25">
      <c r="A135" s="15" t="s">
        <v>111</v>
      </c>
      <c r="B135" s="15" t="s">
        <v>28</v>
      </c>
      <c r="C135" s="15">
        <v>3270</v>
      </c>
      <c r="D135" s="16" t="s">
        <v>166</v>
      </c>
      <c r="E135" s="15" t="s">
        <v>176</v>
      </c>
      <c r="F135" s="15" t="s">
        <v>325</v>
      </c>
      <c r="G135" s="17" t="s">
        <v>175</v>
      </c>
      <c r="H135" s="17" t="str">
        <f>I135</f>
        <v>M</v>
      </c>
      <c r="I135" s="17" t="s">
        <v>170</v>
      </c>
      <c r="J135" s="18" t="s">
        <v>113</v>
      </c>
      <c r="K135" s="17">
        <v>0</v>
      </c>
      <c r="L135" s="17">
        <v>2284200</v>
      </c>
      <c r="M135" s="19">
        <f>((L135-K135)/60000)/1440</f>
        <v>2.6437499999999999E-2</v>
      </c>
      <c r="N135" s="17">
        <v>2981500</v>
      </c>
      <c r="O135" s="20">
        <f>(N135-K135)/60000/1440</f>
        <v>3.4508101851851852E-2</v>
      </c>
      <c r="P135" s="17">
        <v>2322600</v>
      </c>
      <c r="Q135" s="19">
        <f>(P135-K135)/60000/1440</f>
        <v>2.6881944444444444E-2</v>
      </c>
      <c r="R135" s="17">
        <v>3020800</v>
      </c>
      <c r="S135" s="20">
        <f>(R135-K135)/60000/1440</f>
        <v>3.496296296296296E-2</v>
      </c>
      <c r="T135" s="21">
        <f>VLOOKUP(C135,[1]Xips_FCTRI!$B$2:$K$274,10,FALSE)</f>
        <v>2.0081018518518502E-2</v>
      </c>
      <c r="U135" s="22">
        <f>M135-T136</f>
        <v>7.5023148148147985E-3</v>
      </c>
      <c r="V135" s="23">
        <f>(Q135-M135)</f>
        <v>4.4444444444444522E-4</v>
      </c>
      <c r="W135" s="24">
        <f>(O135-Q135)</f>
        <v>7.6261574074074079E-3</v>
      </c>
      <c r="X135" s="25">
        <f>(S135-O135)</f>
        <v>4.5486111111110727E-4</v>
      </c>
      <c r="Y135" s="26">
        <f>T135-SUM(U135:X135)</f>
        <v>4.0532407407407427E-3</v>
      </c>
      <c r="Z135" s="27">
        <f>SUM(T134:T136)</f>
        <v>6.0659722222222205E-2</v>
      </c>
      <c r="AA135" s="28">
        <f>AA134</f>
        <v>6.0648148148148145E-2</v>
      </c>
      <c r="AB135" s="29">
        <v>27</v>
      </c>
      <c r="AC135" s="71"/>
    </row>
    <row r="136" spans="1:29" hidden="1" x14ac:dyDescent="0.25">
      <c r="A136" s="15" t="s">
        <v>111</v>
      </c>
      <c r="B136" s="15" t="s">
        <v>28</v>
      </c>
      <c r="C136" s="15">
        <v>1493</v>
      </c>
      <c r="D136" s="16" t="s">
        <v>166</v>
      </c>
      <c r="E136" s="15" t="s">
        <v>227</v>
      </c>
      <c r="F136" s="15" t="s">
        <v>326</v>
      </c>
      <c r="G136" s="17" t="s">
        <v>169</v>
      </c>
      <c r="H136" s="17" t="str">
        <f>I136</f>
        <v>M</v>
      </c>
      <c r="I136" s="17" t="s">
        <v>170</v>
      </c>
      <c r="J136" s="18" t="s">
        <v>113</v>
      </c>
      <c r="K136" s="17">
        <v>0</v>
      </c>
      <c r="L136" s="17">
        <v>558900</v>
      </c>
      <c r="M136" s="19">
        <f>((L136-K136)/60000)/1440</f>
        <v>6.4687499999999997E-3</v>
      </c>
      <c r="N136" s="17">
        <v>1276000</v>
      </c>
      <c r="O136" s="20">
        <f>(N136-K136)/60000/1440</f>
        <v>1.4768518518518518E-2</v>
      </c>
      <c r="P136" s="17">
        <v>621950</v>
      </c>
      <c r="Q136" s="19">
        <f>(P136-K136)/60000/1440</f>
        <v>7.1984953703703699E-3</v>
      </c>
      <c r="R136" s="17">
        <v>1313800</v>
      </c>
      <c r="S136" s="20">
        <f>(R136-K136)/60000/1440</f>
        <v>1.520601851851852E-2</v>
      </c>
      <c r="T136" s="21">
        <f>VLOOKUP(C136,[1]Xips_FCTRI!$B$2:$K$274,10,FALSE)</f>
        <v>1.8935185185185201E-2</v>
      </c>
      <c r="U136" s="22">
        <f>M136</f>
        <v>6.4687499999999997E-3</v>
      </c>
      <c r="V136" s="23">
        <f>(Q136-M136)</f>
        <v>7.2974537037037018E-4</v>
      </c>
      <c r="W136" s="24">
        <f>(O136-Q136)</f>
        <v>7.5700231481481478E-3</v>
      </c>
      <c r="X136" s="25">
        <f>(S136-O136)</f>
        <v>4.3750000000000212E-4</v>
      </c>
      <c r="Y136" s="26">
        <f>T136-SUM(U136:X136)</f>
        <v>3.729166666666681E-3</v>
      </c>
      <c r="Z136" s="27">
        <f>SUM(T134:T136)</f>
        <v>6.0659722222222205E-2</v>
      </c>
      <c r="AA136" s="28">
        <f>AA134</f>
        <v>6.0648148148148145E-2</v>
      </c>
      <c r="AB136" s="29">
        <v>27</v>
      </c>
      <c r="AC136" s="71"/>
    </row>
    <row r="137" spans="1:29" hidden="1" x14ac:dyDescent="0.25">
      <c r="A137" s="15" t="s">
        <v>327</v>
      </c>
      <c r="B137" s="15" t="s">
        <v>28</v>
      </c>
      <c r="C137" s="15">
        <v>4880</v>
      </c>
      <c r="D137" s="16" t="s">
        <v>166</v>
      </c>
      <c r="E137" s="15" t="s">
        <v>272</v>
      </c>
      <c r="F137" s="15" t="s">
        <v>328</v>
      </c>
      <c r="G137" s="17" t="s">
        <v>169</v>
      </c>
      <c r="H137" s="17" t="str">
        <f>I137</f>
        <v>M</v>
      </c>
      <c r="I137" s="17" t="s">
        <v>170</v>
      </c>
      <c r="J137" s="18" t="s">
        <v>329</v>
      </c>
      <c r="K137" s="17">
        <v>0</v>
      </c>
      <c r="L137" s="17">
        <v>4144400</v>
      </c>
      <c r="M137" s="19">
        <f>((L137-K137)/60000)/1440</f>
        <v>4.7967592592592596E-2</v>
      </c>
      <c r="N137" s="17">
        <v>4871050</v>
      </c>
      <c r="O137" s="20">
        <f>(N137-K137)/60000/1440</f>
        <v>5.6377893518518518E-2</v>
      </c>
      <c r="P137" s="17">
        <v>4188850</v>
      </c>
      <c r="Q137" s="19">
        <f>(P137-K137)/60000/1440</f>
        <v>4.8482060185185187E-2</v>
      </c>
      <c r="R137" s="17">
        <v>4910200</v>
      </c>
      <c r="S137" s="20">
        <f>(R137-K137)/60000/1440</f>
        <v>5.6831018518518524E-2</v>
      </c>
      <c r="T137" s="21">
        <f>VLOOKUP(C137,[1]Xips_FCTRI!$B$2:$K$274,10,FALSE)</f>
        <v>2.09606481481481E-2</v>
      </c>
      <c r="U137" s="22">
        <f>M137-T138-T139</f>
        <v>7.8055555555555968E-3</v>
      </c>
      <c r="V137" s="23">
        <f>(Q137-M137)</f>
        <v>5.1446759259259067E-4</v>
      </c>
      <c r="W137" s="24">
        <f>(O137-Q137)</f>
        <v>7.8958333333333311E-3</v>
      </c>
      <c r="X137" s="25">
        <f>(S137-O137)</f>
        <v>4.5312500000000561E-4</v>
      </c>
      <c r="Y137" s="26">
        <f>T137-SUM(U137:X137)</f>
        <v>4.2916666666665756E-3</v>
      </c>
      <c r="Z137" s="27">
        <f>SUM(T137:T139)</f>
        <v>6.1122685185185099E-2</v>
      </c>
      <c r="AA137" s="30">
        <v>6.1087962962962962E-2</v>
      </c>
      <c r="AB137" s="29">
        <v>28</v>
      </c>
      <c r="AC137" s="71"/>
    </row>
    <row r="138" spans="1:29" hidden="1" x14ac:dyDescent="0.25">
      <c r="A138" s="15" t="s">
        <v>327</v>
      </c>
      <c r="B138" s="15" t="s">
        <v>28</v>
      </c>
      <c r="C138" s="15">
        <v>4610</v>
      </c>
      <c r="D138" s="16" t="s">
        <v>166</v>
      </c>
      <c r="E138" s="15" t="s">
        <v>330</v>
      </c>
      <c r="F138" s="15" t="s">
        <v>331</v>
      </c>
      <c r="G138" s="17" t="s">
        <v>175</v>
      </c>
      <c r="H138" s="17" t="str">
        <f>I138</f>
        <v>M</v>
      </c>
      <c r="I138" s="17" t="s">
        <v>170</v>
      </c>
      <c r="J138" s="18" t="s">
        <v>329</v>
      </c>
      <c r="K138" s="17">
        <v>0</v>
      </c>
      <c r="L138" s="17">
        <v>2346950</v>
      </c>
      <c r="M138" s="19">
        <f>((L138-K138)/60000)/1440</f>
        <v>2.7163773148148149E-2</v>
      </c>
      <c r="N138" s="17">
        <v>3056650</v>
      </c>
      <c r="O138" s="20">
        <f>(N138-K138)/60000/1440</f>
        <v>3.537789351851852E-2</v>
      </c>
      <c r="P138" s="17">
        <v>2388950</v>
      </c>
      <c r="Q138" s="19">
        <f>(P138-K138)/60000/1440</f>
        <v>2.7649884259259256E-2</v>
      </c>
      <c r="R138" s="17">
        <v>3098800</v>
      </c>
      <c r="S138" s="20">
        <f>(R138-K138)/60000/1440</f>
        <v>3.586574074074074E-2</v>
      </c>
      <c r="T138" s="21">
        <f>VLOOKUP(C138,[1]Xips_FCTRI!$B$2:$K$274,10,FALSE)</f>
        <v>2.0763888888888901E-2</v>
      </c>
      <c r="U138" s="22">
        <f>M138-T139</f>
        <v>7.7656250000000503E-3</v>
      </c>
      <c r="V138" s="23">
        <f>(Q138-M138)</f>
        <v>4.861111111111073E-4</v>
      </c>
      <c r="W138" s="24">
        <f>(O138-Q138)</f>
        <v>7.7280092592592643E-3</v>
      </c>
      <c r="X138" s="25">
        <f>(S138-O138)</f>
        <v>4.8784722222221938E-4</v>
      </c>
      <c r="Y138" s="26">
        <f>T138-SUM(U138:X138)</f>
        <v>4.2962962962962599E-3</v>
      </c>
      <c r="Z138" s="27">
        <f>SUM(T137:T139)</f>
        <v>6.1122685185185099E-2</v>
      </c>
      <c r="AA138" s="28">
        <f>AA137</f>
        <v>6.1087962962962962E-2</v>
      </c>
      <c r="AB138" s="29">
        <v>28</v>
      </c>
      <c r="AC138" s="71"/>
    </row>
    <row r="139" spans="1:29" hidden="1" x14ac:dyDescent="0.25">
      <c r="A139" s="15" t="s">
        <v>327</v>
      </c>
      <c r="B139" s="15" t="s">
        <v>28</v>
      </c>
      <c r="C139" s="15">
        <v>1274</v>
      </c>
      <c r="D139" s="16" t="s">
        <v>166</v>
      </c>
      <c r="E139" s="15" t="s">
        <v>332</v>
      </c>
      <c r="F139" s="15" t="s">
        <v>333</v>
      </c>
      <c r="G139" s="17" t="s">
        <v>180</v>
      </c>
      <c r="H139" s="17" t="str">
        <f>I139</f>
        <v>M</v>
      </c>
      <c r="I139" s="17" t="s">
        <v>170</v>
      </c>
      <c r="J139" s="18" t="s">
        <v>329</v>
      </c>
      <c r="K139" s="17">
        <v>0</v>
      </c>
      <c r="L139" s="17">
        <v>621950</v>
      </c>
      <c r="M139" s="19">
        <f>((L139-K139)/60000)/1440</f>
        <v>7.1984953703703699E-3</v>
      </c>
      <c r="N139" s="17">
        <v>1277050</v>
      </c>
      <c r="O139" s="20">
        <f>(N139-K139)/60000/1440</f>
        <v>1.4780671296296297E-2</v>
      </c>
      <c r="P139" s="17">
        <v>660850</v>
      </c>
      <c r="Q139" s="19">
        <f>(P139-K139)/60000/1440</f>
        <v>7.6487268518518519E-3</v>
      </c>
      <c r="R139" s="17">
        <v>1317150</v>
      </c>
      <c r="S139" s="20">
        <f>(R139-K139)/60000/1440</f>
        <v>1.5244791666666667E-2</v>
      </c>
      <c r="T139" s="21">
        <f>VLOOKUP(C139,[1]Xips_FCTRI!$B$2:$K$274,10,FALSE)</f>
        <v>1.9398148148148098E-2</v>
      </c>
      <c r="U139" s="22">
        <f>M139</f>
        <v>7.1984953703703699E-3</v>
      </c>
      <c r="V139" s="23">
        <f>(Q139-M139)</f>
        <v>4.5023148148148201E-4</v>
      </c>
      <c r="W139" s="24">
        <f>(O139-Q139)</f>
        <v>7.1319444444444451E-3</v>
      </c>
      <c r="X139" s="25">
        <f>(S139-O139)</f>
        <v>4.6412037037036995E-4</v>
      </c>
      <c r="Y139" s="26">
        <f>T139-SUM(U139:X139)</f>
        <v>4.1533564814814315E-3</v>
      </c>
      <c r="Z139" s="27">
        <f>SUM(T137:T139)</f>
        <v>6.1122685185185099E-2</v>
      </c>
      <c r="AA139" s="28">
        <f>AA137</f>
        <v>6.1087962962962962E-2</v>
      </c>
      <c r="AB139" s="29">
        <v>28</v>
      </c>
      <c r="AC139" s="71"/>
    </row>
    <row r="140" spans="1:29" hidden="1" x14ac:dyDescent="0.25">
      <c r="A140" s="15" t="s">
        <v>334</v>
      </c>
      <c r="B140" s="15" t="s">
        <v>28</v>
      </c>
      <c r="C140" s="15">
        <v>365</v>
      </c>
      <c r="D140" s="16" t="s">
        <v>166</v>
      </c>
      <c r="E140" s="15" t="s">
        <v>335</v>
      </c>
      <c r="F140" s="15" t="s">
        <v>336</v>
      </c>
      <c r="G140" s="17" t="s">
        <v>180</v>
      </c>
      <c r="H140" s="17" t="str">
        <f>I140</f>
        <v>M</v>
      </c>
      <c r="I140" s="17" t="s">
        <v>170</v>
      </c>
      <c r="J140" s="18" t="s">
        <v>337</v>
      </c>
      <c r="K140" s="17">
        <v>0</v>
      </c>
      <c r="L140" s="17">
        <v>4233750</v>
      </c>
      <c r="M140" s="19">
        <f>((L140-K140)/60000)/1440</f>
        <v>4.900173611111111E-2</v>
      </c>
      <c r="N140" s="17">
        <v>4957650</v>
      </c>
      <c r="O140" s="20">
        <f>(N140-K140)/60000/1440</f>
        <v>5.7380208333333335E-2</v>
      </c>
      <c r="P140" s="17">
        <v>4278650</v>
      </c>
      <c r="Q140" s="19">
        <f>(P140-K140)/60000/1440</f>
        <v>4.9521412037037041E-2</v>
      </c>
      <c r="R140" s="17">
        <v>5000000</v>
      </c>
      <c r="S140" s="20">
        <f>(R140-K140)/60000/1440</f>
        <v>5.7870370370370364E-2</v>
      </c>
      <c r="T140" s="21">
        <f>VLOOKUP(C140,[1]Xips_FCTRI!$B$2:$K$274,10,FALSE)</f>
        <v>2.1469907407407399E-2</v>
      </c>
      <c r="U140" s="22">
        <f>M140-T141-T142</f>
        <v>8.1105324074074135E-3</v>
      </c>
      <c r="V140" s="23">
        <f>(Q140-M140)</f>
        <v>5.1967592592593037E-4</v>
      </c>
      <c r="W140" s="24">
        <f>(O140-Q140)</f>
        <v>7.8587962962962943E-3</v>
      </c>
      <c r="X140" s="25">
        <f>(S140-O140)</f>
        <v>4.9016203703702854E-4</v>
      </c>
      <c r="Y140" s="26">
        <f>T140-SUM(U140:X140)</f>
        <v>4.4907407407407327E-3</v>
      </c>
      <c r="Z140" s="27">
        <f>SUM(T140:T142)</f>
        <v>6.2361111111111096E-2</v>
      </c>
      <c r="AA140" s="30">
        <v>6.232638888888889E-2</v>
      </c>
      <c r="AB140" s="29">
        <v>29</v>
      </c>
      <c r="AC140" s="71"/>
    </row>
    <row r="141" spans="1:29" hidden="1" x14ac:dyDescent="0.25">
      <c r="A141" s="15" t="s">
        <v>334</v>
      </c>
      <c r="B141" s="15" t="s">
        <v>28</v>
      </c>
      <c r="C141" s="15">
        <v>2733</v>
      </c>
      <c r="D141" s="16" t="s">
        <v>166</v>
      </c>
      <c r="E141" s="15" t="s">
        <v>167</v>
      </c>
      <c r="F141" s="15" t="s">
        <v>338</v>
      </c>
      <c r="G141" s="17" t="s">
        <v>169</v>
      </c>
      <c r="H141" s="17" t="str">
        <f>I141</f>
        <v>M</v>
      </c>
      <c r="I141" s="17" t="s">
        <v>170</v>
      </c>
      <c r="J141" s="18" t="s">
        <v>337</v>
      </c>
      <c r="K141" s="17">
        <v>0</v>
      </c>
      <c r="L141" s="17">
        <v>2369050</v>
      </c>
      <c r="M141" s="19">
        <f>((L141-K141)/60000)/1440</f>
        <v>2.7419560185185186E-2</v>
      </c>
      <c r="N141" s="17">
        <v>3084250</v>
      </c>
      <c r="O141" s="20">
        <f>(N141-K141)/60000/1440</f>
        <v>3.5697337962962962E-2</v>
      </c>
      <c r="P141" s="17">
        <v>2410950</v>
      </c>
      <c r="Q141" s="19">
        <f>(P141-K141)/60000/1440</f>
        <v>2.7904513888888888E-2</v>
      </c>
      <c r="R141" s="17">
        <v>3128650</v>
      </c>
      <c r="S141" s="20">
        <f>(R141-K141)/60000/1440</f>
        <v>3.6211226851851852E-2</v>
      </c>
      <c r="T141" s="21">
        <f>VLOOKUP(C141,[1]Xips_FCTRI!$B$2:$K$274,10,FALSE)</f>
        <v>2.1736111111111098E-2</v>
      </c>
      <c r="U141" s="22">
        <f>M141-T142</f>
        <v>8.2644675925925871E-3</v>
      </c>
      <c r="V141" s="23">
        <f>(Q141-M141)</f>
        <v>4.8495370370370272E-4</v>
      </c>
      <c r="W141" s="24">
        <f>(O141-Q141)</f>
        <v>7.7928240740740735E-3</v>
      </c>
      <c r="X141" s="25">
        <f>(S141-O141)</f>
        <v>5.1388888888889012E-4</v>
      </c>
      <c r="Y141" s="26">
        <f>T141-SUM(U141:X141)</f>
        <v>4.6799768518518449E-3</v>
      </c>
      <c r="Z141" s="27">
        <f>SUM(T140:T142)</f>
        <v>6.2361111111111096E-2</v>
      </c>
      <c r="AA141" s="28">
        <f>AA140</f>
        <v>6.232638888888889E-2</v>
      </c>
      <c r="AB141" s="29">
        <v>29</v>
      </c>
      <c r="AC141" s="71"/>
    </row>
    <row r="142" spans="1:29" hidden="1" x14ac:dyDescent="0.25">
      <c r="A142" s="15" t="s">
        <v>334</v>
      </c>
      <c r="B142" s="15" t="s">
        <v>28</v>
      </c>
      <c r="C142" s="15">
        <v>163</v>
      </c>
      <c r="D142" s="16" t="s">
        <v>166</v>
      </c>
      <c r="E142" s="15" t="s">
        <v>322</v>
      </c>
      <c r="F142" s="15" t="s">
        <v>339</v>
      </c>
      <c r="G142" s="17" t="s">
        <v>180</v>
      </c>
      <c r="H142" s="17" t="str">
        <f>I142</f>
        <v>M</v>
      </c>
      <c r="I142" s="17" t="s">
        <v>170</v>
      </c>
      <c r="J142" s="18" t="s">
        <v>337</v>
      </c>
      <c r="K142" s="17">
        <v>0</v>
      </c>
      <c r="L142" s="17">
        <v>582600</v>
      </c>
      <c r="M142" s="19">
        <f>((L142-K142)/60000)/1440</f>
        <v>6.743055555555556E-3</v>
      </c>
      <c r="N142" s="17">
        <v>1278850</v>
      </c>
      <c r="O142" s="20">
        <f>(N142-K142)/60000/1440</f>
        <v>1.4801504629629628E-2</v>
      </c>
      <c r="P142" s="17">
        <v>621700</v>
      </c>
      <c r="Q142" s="19">
        <f>(P142-K142)/60000/1440</f>
        <v>7.1956018518518515E-3</v>
      </c>
      <c r="R142" s="17">
        <v>1315700</v>
      </c>
      <c r="S142" s="20">
        <f>(R142-K142)/60000/1440</f>
        <v>1.5228009259259261E-2</v>
      </c>
      <c r="T142" s="21">
        <f>VLOOKUP(C142,[1]Xips_FCTRI!$B$2:$K$274,10,FALSE)</f>
        <v>1.9155092592592599E-2</v>
      </c>
      <c r="U142" s="22">
        <f>M142</f>
        <v>6.743055555555556E-3</v>
      </c>
      <c r="V142" s="23">
        <f>(Q142-M142)</f>
        <v>4.5254629629629551E-4</v>
      </c>
      <c r="W142" s="24">
        <f>(O142-Q142)</f>
        <v>7.6059027777777765E-3</v>
      </c>
      <c r="X142" s="25">
        <f>(S142-O142)</f>
        <v>4.2650462962963258E-4</v>
      </c>
      <c r="Y142" s="26">
        <f>T142-SUM(U142:X142)</f>
        <v>3.927083333333338E-3</v>
      </c>
      <c r="Z142" s="27">
        <f>SUM(T140:T142)</f>
        <v>6.2361111111111096E-2</v>
      </c>
      <c r="AA142" s="28">
        <f>AA140</f>
        <v>6.232638888888889E-2</v>
      </c>
      <c r="AB142" s="29">
        <v>29</v>
      </c>
      <c r="AC142" s="71"/>
    </row>
    <row r="143" spans="1:29" hidden="1" x14ac:dyDescent="0.25">
      <c r="A143" s="15" t="s">
        <v>340</v>
      </c>
      <c r="B143" s="15" t="s">
        <v>28</v>
      </c>
      <c r="C143" s="15">
        <v>1061</v>
      </c>
      <c r="D143" s="16" t="s">
        <v>166</v>
      </c>
      <c r="E143" s="15" t="s">
        <v>272</v>
      </c>
      <c r="F143" s="15" t="s">
        <v>341</v>
      </c>
      <c r="G143" s="17" t="s">
        <v>169</v>
      </c>
      <c r="H143" s="17" t="str">
        <f>I143</f>
        <v>M</v>
      </c>
      <c r="I143" s="17" t="s">
        <v>170</v>
      </c>
      <c r="J143" s="18" t="s">
        <v>342</v>
      </c>
      <c r="K143" s="17">
        <v>0</v>
      </c>
      <c r="L143" s="17">
        <v>4295900</v>
      </c>
      <c r="M143" s="19">
        <f>((L143-K143)/60000)/1440</f>
        <v>4.9721064814814815E-2</v>
      </c>
      <c r="N143" s="17">
        <v>4994600</v>
      </c>
      <c r="O143" s="20">
        <f>(N143-K143)/60000/1440</f>
        <v>5.7807870370370378E-2</v>
      </c>
      <c r="P143" s="17">
        <v>4339250</v>
      </c>
      <c r="Q143" s="19">
        <f>(P143-K143)/60000/1440</f>
        <v>5.0222800925925931E-2</v>
      </c>
      <c r="R143" s="17">
        <v>5032150</v>
      </c>
      <c r="S143" s="20">
        <f>(R143-K143)/60000/1440</f>
        <v>5.8242476851851854E-2</v>
      </c>
      <c r="T143" s="21">
        <f>VLOOKUP(C143,[1]Xips_FCTRI!$B$2:$K$274,10,FALSE)</f>
        <v>2.0810185185185199E-2</v>
      </c>
      <c r="U143" s="22">
        <f>M143-T144-T145</f>
        <v>7.9502314814814158E-3</v>
      </c>
      <c r="V143" s="23">
        <f>(Q143-M143)</f>
        <v>5.0173611111111599E-4</v>
      </c>
      <c r="W143" s="24">
        <f>(O143-Q143)</f>
        <v>7.5850694444444464E-3</v>
      </c>
      <c r="X143" s="25">
        <f>(S143-O143)</f>
        <v>4.3460648148147679E-4</v>
      </c>
      <c r="Y143" s="26">
        <f>T143-SUM(U143:X143)</f>
        <v>4.338541666666744E-3</v>
      </c>
      <c r="Z143" s="27">
        <f>SUM(T143:T145)</f>
        <v>6.2581018518518605E-2</v>
      </c>
      <c r="AA143" s="30">
        <v>6.2546296296296294E-2</v>
      </c>
      <c r="AB143" s="29">
        <v>30</v>
      </c>
      <c r="AC143" s="71"/>
    </row>
    <row r="144" spans="1:29" hidden="1" x14ac:dyDescent="0.25">
      <c r="A144" s="15" t="s">
        <v>340</v>
      </c>
      <c r="B144" s="15" t="s">
        <v>28</v>
      </c>
      <c r="C144" s="15">
        <v>8547</v>
      </c>
      <c r="D144" s="16" t="s">
        <v>166</v>
      </c>
      <c r="E144" s="15" t="s">
        <v>343</v>
      </c>
      <c r="F144" s="15" t="s">
        <v>344</v>
      </c>
      <c r="G144" s="17" t="s">
        <v>169</v>
      </c>
      <c r="H144" s="17" t="str">
        <f>I144</f>
        <v>M</v>
      </c>
      <c r="I144" s="17" t="s">
        <v>170</v>
      </c>
      <c r="J144" s="18" t="s">
        <v>342</v>
      </c>
      <c r="K144" s="17">
        <v>0</v>
      </c>
      <c r="L144" s="17">
        <v>2470500</v>
      </c>
      <c r="M144" s="19">
        <f>((L144-K144)/60000)/1440</f>
        <v>2.8593749999999998E-2</v>
      </c>
      <c r="N144" s="17">
        <v>3198350</v>
      </c>
      <c r="O144" s="20">
        <f>(N144-K144)/60000/1440</f>
        <v>3.7017939814814813E-2</v>
      </c>
      <c r="P144" s="17">
        <v>2522550</v>
      </c>
      <c r="Q144" s="19">
        <f>(P144-K144)/60000/1440</f>
        <v>2.9196180555555555E-2</v>
      </c>
      <c r="R144" s="17">
        <v>3240900</v>
      </c>
      <c r="S144" s="20">
        <f>(R144-K144)/60000/1440</f>
        <v>3.7510416666666664E-2</v>
      </c>
      <c r="T144" s="21">
        <f>VLOOKUP(C144,[1]Xips_FCTRI!$B$2:$K$274,10,FALSE)</f>
        <v>2.1400462962963E-2</v>
      </c>
      <c r="U144" s="22">
        <f>M144-T145</f>
        <v>8.2233796296295979E-3</v>
      </c>
      <c r="V144" s="23">
        <f>(Q144-M144)</f>
        <v>6.0243055555555744E-4</v>
      </c>
      <c r="W144" s="24">
        <f>(O144-Q144)</f>
        <v>7.8217592592592575E-3</v>
      </c>
      <c r="X144" s="25">
        <f>(S144-O144)</f>
        <v>4.9247685185185158E-4</v>
      </c>
      <c r="Y144" s="26">
        <f>T144-SUM(U144:X144)</f>
        <v>4.2604166666667352E-3</v>
      </c>
      <c r="Z144" s="27">
        <f>SUM(T143:T145)</f>
        <v>6.2581018518518605E-2</v>
      </c>
      <c r="AA144" s="28">
        <f>AA143</f>
        <v>6.2546296296296294E-2</v>
      </c>
      <c r="AB144" s="29">
        <v>30</v>
      </c>
      <c r="AC144" s="71"/>
    </row>
    <row r="145" spans="1:29" hidden="1" x14ac:dyDescent="0.25">
      <c r="A145" s="15" t="s">
        <v>340</v>
      </c>
      <c r="B145" s="15" t="s">
        <v>28</v>
      </c>
      <c r="C145" s="15">
        <v>5825</v>
      </c>
      <c r="D145" s="16" t="s">
        <v>166</v>
      </c>
      <c r="E145" s="15" t="s">
        <v>345</v>
      </c>
      <c r="F145" s="15" t="s">
        <v>346</v>
      </c>
      <c r="G145" s="17" t="s">
        <v>169</v>
      </c>
      <c r="H145" s="17" t="str">
        <f>I145</f>
        <v>M</v>
      </c>
      <c r="I145" s="17" t="s">
        <v>170</v>
      </c>
      <c r="J145" s="18" t="s">
        <v>342</v>
      </c>
      <c r="K145" s="17">
        <v>0</v>
      </c>
      <c r="L145" s="17">
        <v>626150</v>
      </c>
      <c r="M145" s="19">
        <f>((L145-K145)/60000)/1440</f>
        <v>7.2471064814814811E-3</v>
      </c>
      <c r="N145" s="17">
        <v>1335950</v>
      </c>
      <c r="O145" s="20">
        <f>(N145-K145)/60000/1440</f>
        <v>1.5462384259259259E-2</v>
      </c>
      <c r="P145" s="17">
        <v>669450</v>
      </c>
      <c r="Q145" s="19">
        <f>(P145-K145)/60000/1440</f>
        <v>7.7482638888888896E-3</v>
      </c>
      <c r="R145" s="17">
        <v>1383500</v>
      </c>
      <c r="S145" s="20">
        <f>(R145-K145)/60000/1440</f>
        <v>1.6012731481481482E-2</v>
      </c>
      <c r="T145" s="21">
        <f>VLOOKUP(C145,[1]Xips_FCTRI!$B$2:$K$274,10,FALSE)</f>
        <v>2.03703703703704E-2</v>
      </c>
      <c r="U145" s="22">
        <f>M145</f>
        <v>7.2471064814814811E-3</v>
      </c>
      <c r="V145" s="23">
        <f>(Q145-M145)</f>
        <v>5.011574074074085E-4</v>
      </c>
      <c r="W145" s="24">
        <f>(O145-Q145)</f>
        <v>7.7141203703703694E-3</v>
      </c>
      <c r="X145" s="25">
        <f>(S145-O145)</f>
        <v>5.503472222222229E-4</v>
      </c>
      <c r="Y145" s="26">
        <f>T145-SUM(U145:X145)</f>
        <v>4.3576388888889178E-3</v>
      </c>
      <c r="Z145" s="27">
        <f>SUM(T143:T145)</f>
        <v>6.2581018518518605E-2</v>
      </c>
      <c r="AA145" s="28">
        <f>AA143</f>
        <v>6.2546296296296294E-2</v>
      </c>
      <c r="AB145" s="29">
        <v>30</v>
      </c>
      <c r="AC145" s="71"/>
    </row>
    <row r="146" spans="1:29" hidden="1" x14ac:dyDescent="0.25">
      <c r="A146" s="15" t="s">
        <v>347</v>
      </c>
      <c r="B146" s="15" t="s">
        <v>28</v>
      </c>
      <c r="C146" s="15">
        <v>1070</v>
      </c>
      <c r="D146" s="16" t="s">
        <v>166</v>
      </c>
      <c r="E146" s="15" t="s">
        <v>227</v>
      </c>
      <c r="F146" s="15" t="s">
        <v>348</v>
      </c>
      <c r="G146" s="17" t="s">
        <v>175</v>
      </c>
      <c r="H146" s="17" t="str">
        <f>I146</f>
        <v>M</v>
      </c>
      <c r="I146" s="17" t="s">
        <v>170</v>
      </c>
      <c r="J146" s="18" t="s">
        <v>349</v>
      </c>
      <c r="K146" s="17">
        <v>0</v>
      </c>
      <c r="L146" s="17">
        <v>4333550</v>
      </c>
      <c r="M146" s="19">
        <f>((L146-K146)/60000)/1440</f>
        <v>5.01568287037037E-2</v>
      </c>
      <c r="N146" s="17">
        <v>5020750</v>
      </c>
      <c r="O146" s="20">
        <f>(N146-K146)/60000/1440</f>
        <v>5.8110532407407406E-2</v>
      </c>
      <c r="P146" s="17">
        <v>4376200</v>
      </c>
      <c r="Q146" s="19">
        <f>(P146-K146)/60000/1440</f>
        <v>5.0650462962962967E-2</v>
      </c>
      <c r="R146" s="17">
        <v>5065700</v>
      </c>
      <c r="S146" s="20">
        <f>(R146-K146)/60000/1440</f>
        <v>5.863078703703703E-2</v>
      </c>
      <c r="T146" s="21">
        <f>VLOOKUP(C146,[1]Xips_FCTRI!$B$2:$K$274,10,FALSE)</f>
        <v>1.98611111111111E-2</v>
      </c>
      <c r="U146" s="22">
        <f>M146-T147-T148</f>
        <v>7.4021990740740992E-3</v>
      </c>
      <c r="V146" s="23">
        <f>(Q146-M146)</f>
        <v>4.9363425925926657E-4</v>
      </c>
      <c r="W146" s="24">
        <f>(O146-Q146)</f>
        <v>7.4600694444444393E-3</v>
      </c>
      <c r="X146" s="25">
        <f>(S146-O146)</f>
        <v>5.2025462962962399E-4</v>
      </c>
      <c r="Y146" s="26">
        <f>T146-SUM(U146:X146)</f>
        <v>3.9849537037036711E-3</v>
      </c>
      <c r="Z146" s="27">
        <f>SUM(T146:T148)</f>
        <v>6.2615740740740694E-2</v>
      </c>
      <c r="AA146" s="30">
        <v>6.2581018518518508E-2</v>
      </c>
      <c r="AB146" s="29">
        <v>31</v>
      </c>
      <c r="AC146" s="71"/>
    </row>
    <row r="147" spans="1:29" hidden="1" x14ac:dyDescent="0.25">
      <c r="A147" s="15" t="s">
        <v>347</v>
      </c>
      <c r="B147" s="15" t="s">
        <v>28</v>
      </c>
      <c r="C147" s="15">
        <v>4737</v>
      </c>
      <c r="D147" s="16" t="s">
        <v>166</v>
      </c>
      <c r="E147" s="15" t="s">
        <v>206</v>
      </c>
      <c r="F147" s="15" t="s">
        <v>350</v>
      </c>
      <c r="G147" s="17" t="s">
        <v>234</v>
      </c>
      <c r="H147" s="17" t="str">
        <f>I147</f>
        <v>M</v>
      </c>
      <c r="I147" s="17" t="s">
        <v>170</v>
      </c>
      <c r="J147" s="18" t="s">
        <v>349</v>
      </c>
      <c r="K147" s="17">
        <v>0</v>
      </c>
      <c r="L147" s="17">
        <v>2483600</v>
      </c>
      <c r="M147" s="19">
        <f>((L147-K147)/60000)/1440</f>
        <v>2.8745370370370369E-2</v>
      </c>
      <c r="N147" s="17">
        <v>3222250</v>
      </c>
      <c r="O147" s="20">
        <f>(N147-K147)/60000/1440</f>
        <v>3.7294560185185184E-2</v>
      </c>
      <c r="P147" s="17">
        <v>2532850</v>
      </c>
      <c r="Q147" s="19">
        <f>(P147-K147)/60000/1440</f>
        <v>2.9315393518518515E-2</v>
      </c>
      <c r="R147" s="17">
        <v>3294100</v>
      </c>
      <c r="S147" s="20">
        <f>(R147-K147)/60000/1440</f>
        <v>3.8126157407407407E-2</v>
      </c>
      <c r="T147" s="21">
        <f>VLOOKUP(C147,[1]Xips_FCTRI!$B$2:$K$274,10,FALSE)</f>
        <v>2.24074074074074E-2</v>
      </c>
      <c r="U147" s="22">
        <f>M147-T148</f>
        <v>8.3981481481481685E-3</v>
      </c>
      <c r="V147" s="23">
        <f>(Q147-M147)</f>
        <v>5.7002314814814589E-4</v>
      </c>
      <c r="W147" s="24">
        <f>(O147-Q147)</f>
        <v>7.9791666666666691E-3</v>
      </c>
      <c r="X147" s="25">
        <f>(S147-O147)</f>
        <v>8.3159722222222315E-4</v>
      </c>
      <c r="Y147" s="26">
        <f>T147-SUM(U147:X147)</f>
        <v>4.6284722222221936E-3</v>
      </c>
      <c r="Z147" s="27">
        <f>SUM(T146:T148)</f>
        <v>6.2615740740740694E-2</v>
      </c>
      <c r="AA147" s="28">
        <f>AA146</f>
        <v>6.2581018518518508E-2</v>
      </c>
      <c r="AB147" s="29">
        <v>31</v>
      </c>
      <c r="AC147" s="71"/>
    </row>
    <row r="148" spans="1:29" hidden="1" x14ac:dyDescent="0.25">
      <c r="A148" s="15" t="s">
        <v>347</v>
      </c>
      <c r="B148" s="15" t="s">
        <v>28</v>
      </c>
      <c r="C148" s="15">
        <v>4733</v>
      </c>
      <c r="D148" s="16" t="s">
        <v>166</v>
      </c>
      <c r="E148" s="15" t="s">
        <v>351</v>
      </c>
      <c r="F148" s="15" t="s">
        <v>352</v>
      </c>
      <c r="G148" s="17" t="s">
        <v>234</v>
      </c>
      <c r="H148" s="17" t="str">
        <f>I148</f>
        <v>M</v>
      </c>
      <c r="I148" s="17" t="s">
        <v>170</v>
      </c>
      <c r="J148" s="18" t="s">
        <v>349</v>
      </c>
      <c r="K148" s="17">
        <v>0</v>
      </c>
      <c r="L148" s="17">
        <v>606900</v>
      </c>
      <c r="M148" s="19">
        <f>((L148-K148)/60000)/1440</f>
        <v>7.0243055555555553E-3</v>
      </c>
      <c r="N148" s="17">
        <v>1335650</v>
      </c>
      <c r="O148" s="20">
        <f>(N148-K148)/60000/1440</f>
        <v>1.5458912037037038E-2</v>
      </c>
      <c r="P148" s="17">
        <v>652950</v>
      </c>
      <c r="Q148" s="19">
        <f>(P148-K148)/60000/1440</f>
        <v>7.557291666666667E-3</v>
      </c>
      <c r="R148" s="17">
        <v>1381050</v>
      </c>
      <c r="S148" s="20">
        <f>(R148-K148)/60000/1440</f>
        <v>1.5984374999999999E-2</v>
      </c>
      <c r="T148" s="21">
        <f>VLOOKUP(C148,[1]Xips_FCTRI!$B$2:$K$274,10,FALSE)</f>
        <v>2.0347222222222201E-2</v>
      </c>
      <c r="U148" s="22">
        <f>M148</f>
        <v>7.0243055555555553E-3</v>
      </c>
      <c r="V148" s="23">
        <f>(Q148-M148)</f>
        <v>5.3298611111111168E-4</v>
      </c>
      <c r="W148" s="24">
        <f>(O148-Q148)</f>
        <v>7.9016203703703713E-3</v>
      </c>
      <c r="X148" s="25">
        <f>(S148-O148)</f>
        <v>5.2546296296296022E-4</v>
      </c>
      <c r="Y148" s="26">
        <f>T148-SUM(U148:X148)</f>
        <v>4.362847222222202E-3</v>
      </c>
      <c r="Z148" s="27">
        <f>SUM(T146:T148)</f>
        <v>6.2615740740740694E-2</v>
      </c>
      <c r="AA148" s="28">
        <f>AA146</f>
        <v>6.2581018518518508E-2</v>
      </c>
      <c r="AB148" s="29">
        <v>31</v>
      </c>
      <c r="AC148" s="71"/>
    </row>
    <row r="149" spans="1:29" hidden="1" x14ac:dyDescent="0.25">
      <c r="A149" s="15" t="s">
        <v>353</v>
      </c>
      <c r="B149" s="15" t="s">
        <v>28</v>
      </c>
      <c r="C149" s="15">
        <v>4112</v>
      </c>
      <c r="D149" s="16" t="s">
        <v>166</v>
      </c>
      <c r="E149" s="15" t="s">
        <v>202</v>
      </c>
      <c r="F149" s="15" t="s">
        <v>354</v>
      </c>
      <c r="G149" s="17" t="s">
        <v>180</v>
      </c>
      <c r="H149" s="17" t="str">
        <f>I149</f>
        <v>M</v>
      </c>
      <c r="I149" s="17" t="s">
        <v>170</v>
      </c>
      <c r="J149" s="18" t="s">
        <v>355</v>
      </c>
      <c r="K149" s="17">
        <v>0</v>
      </c>
      <c r="L149" s="17">
        <v>4264300</v>
      </c>
      <c r="M149" s="19">
        <f>((L149-K149)/60000)/1440</f>
        <v>4.9355324074074079E-2</v>
      </c>
      <c r="N149" s="17">
        <v>4960000</v>
      </c>
      <c r="O149" s="20">
        <f>(N149-K149)/60000/1440</f>
        <v>5.7407407407407414E-2</v>
      </c>
      <c r="P149" s="17">
        <v>4314650</v>
      </c>
      <c r="Q149" s="19">
        <f>(P149-K149)/60000/1440</f>
        <v>4.9938078703703703E-2</v>
      </c>
      <c r="R149" s="17">
        <v>5009700</v>
      </c>
      <c r="S149" s="20">
        <f>(R149-K149)/60000/1440</f>
        <v>5.7982638888888889E-2</v>
      </c>
      <c r="T149" s="21">
        <f>VLOOKUP(C149,[1]Xips_FCTRI!$B$2:$K$274,10,FALSE)</f>
        <v>2.2013888888888899E-2</v>
      </c>
      <c r="U149" s="22">
        <f>M149-T150-T151</f>
        <v>8.5798611111110798E-3</v>
      </c>
      <c r="V149" s="23">
        <f>(Q149-M149)</f>
        <v>5.8275462962962404E-4</v>
      </c>
      <c r="W149" s="24">
        <f>(O149-Q149)</f>
        <v>7.4693287037037107E-3</v>
      </c>
      <c r="X149" s="25">
        <f>(S149-O149)</f>
        <v>5.7523148148147518E-4</v>
      </c>
      <c r="Y149" s="26">
        <f>T149-SUM(U149:X149)</f>
        <v>4.8067129629630091E-3</v>
      </c>
      <c r="Z149" s="27">
        <f>SUM(T149:T151)</f>
        <v>6.2789351851851902E-2</v>
      </c>
      <c r="AA149" s="30">
        <v>6.2766203703703713E-2</v>
      </c>
      <c r="AB149" s="29">
        <v>32</v>
      </c>
      <c r="AC149" s="71"/>
    </row>
    <row r="150" spans="1:29" hidden="1" x14ac:dyDescent="0.25">
      <c r="A150" s="15" t="s">
        <v>353</v>
      </c>
      <c r="B150" s="15" t="s">
        <v>28</v>
      </c>
      <c r="C150" s="15">
        <v>1718</v>
      </c>
      <c r="D150" s="16" t="s">
        <v>166</v>
      </c>
      <c r="E150" s="15" t="s">
        <v>284</v>
      </c>
      <c r="F150" s="15" t="s">
        <v>356</v>
      </c>
      <c r="G150" s="17" t="s">
        <v>169</v>
      </c>
      <c r="H150" s="17" t="str">
        <f>I150</f>
        <v>M</v>
      </c>
      <c r="I150" s="17" t="s">
        <v>170</v>
      </c>
      <c r="J150" s="18" t="s">
        <v>355</v>
      </c>
      <c r="K150" s="17">
        <v>0</v>
      </c>
      <c r="L150" s="17">
        <v>2348000</v>
      </c>
      <c r="M150" s="19">
        <f>((L150-K150)/60000)/1440</f>
        <v>2.7175925925925926E-2</v>
      </c>
      <c r="N150" s="17">
        <v>3081950</v>
      </c>
      <c r="O150" s="20">
        <f>(N150-K150)/60000/1440</f>
        <v>3.5670717592592591E-2</v>
      </c>
      <c r="P150" s="17">
        <v>2408900</v>
      </c>
      <c r="Q150" s="19">
        <f>(P150-K150)/60000/1440</f>
        <v>2.7880787037037037E-2</v>
      </c>
      <c r="R150" s="17">
        <v>3132300</v>
      </c>
      <c r="S150" s="20">
        <f>(R150-K150)/60000/1440</f>
        <v>3.6253472222222222E-2</v>
      </c>
      <c r="T150" s="21">
        <f>VLOOKUP(C150,[1]Xips_FCTRI!$B$2:$K$274,10,FALSE)</f>
        <v>2.1493055555555599E-2</v>
      </c>
      <c r="U150" s="22">
        <f>M150-T151</f>
        <v>7.8935185185185254E-3</v>
      </c>
      <c r="V150" s="23">
        <f>(Q150-M150)</f>
        <v>7.0486111111111097E-4</v>
      </c>
      <c r="W150" s="24">
        <f>(O150-Q150)</f>
        <v>7.7899305555555534E-3</v>
      </c>
      <c r="X150" s="25">
        <f>(S150-O150)</f>
        <v>5.8275462962963098E-4</v>
      </c>
      <c r="Y150" s="26">
        <f>T150-SUM(U150:X150)</f>
        <v>4.5219907407407778E-3</v>
      </c>
      <c r="Z150" s="27">
        <f>SUM(T149:T151)</f>
        <v>6.2789351851851902E-2</v>
      </c>
      <c r="AA150" s="28">
        <f>AA149</f>
        <v>6.2766203703703713E-2</v>
      </c>
      <c r="AB150" s="29">
        <v>32</v>
      </c>
      <c r="AC150" s="71"/>
    </row>
    <row r="151" spans="1:29" hidden="1" x14ac:dyDescent="0.25">
      <c r="A151" s="15" t="s">
        <v>353</v>
      </c>
      <c r="B151" s="15" t="s">
        <v>28</v>
      </c>
      <c r="C151" s="15">
        <v>1552</v>
      </c>
      <c r="D151" s="16" t="s">
        <v>166</v>
      </c>
      <c r="E151" s="15" t="s">
        <v>237</v>
      </c>
      <c r="F151" s="15" t="s">
        <v>357</v>
      </c>
      <c r="G151" s="17" t="s">
        <v>169</v>
      </c>
      <c r="H151" s="17" t="str">
        <f>I151</f>
        <v>M</v>
      </c>
      <c r="I151" s="17" t="s">
        <v>170</v>
      </c>
      <c r="J151" s="18" t="s">
        <v>355</v>
      </c>
      <c r="K151" s="17">
        <v>0</v>
      </c>
      <c r="L151" s="17">
        <v>585700</v>
      </c>
      <c r="M151" s="19">
        <f>((L151-K151)/60000)/1440</f>
        <v>6.7789351851851856E-3</v>
      </c>
      <c r="N151" s="17">
        <v>1277700</v>
      </c>
      <c r="O151" s="20">
        <f>(N151-K151)/60000/1440</f>
        <v>1.4788194444444446E-2</v>
      </c>
      <c r="P151" s="17">
        <v>628850</v>
      </c>
      <c r="Q151" s="19">
        <f>(P151-K151)/60000/1440</f>
        <v>7.2783564814814811E-3</v>
      </c>
      <c r="R151" s="17">
        <v>1319700</v>
      </c>
      <c r="S151" s="20">
        <f>(R151-K151)/60000/1440</f>
        <v>1.5274305555555557E-2</v>
      </c>
      <c r="T151" s="21">
        <f>VLOOKUP(C151,[1]Xips_FCTRI!$B$2:$K$274,10,FALSE)</f>
        <v>1.9282407407407401E-2</v>
      </c>
      <c r="U151" s="22">
        <f>M151</f>
        <v>6.7789351851851856E-3</v>
      </c>
      <c r="V151" s="23">
        <f>(Q151-M151)</f>
        <v>4.9942129629629555E-4</v>
      </c>
      <c r="W151" s="24">
        <f>(O151-Q151)</f>
        <v>7.5098379629629647E-3</v>
      </c>
      <c r="X151" s="25">
        <f>(S151-O151)</f>
        <v>4.8611111111111077E-4</v>
      </c>
      <c r="Y151" s="26">
        <f>T151-SUM(U151:X151)</f>
        <v>4.0081018518518443E-3</v>
      </c>
      <c r="Z151" s="27">
        <f>SUM(T149:T151)</f>
        <v>6.2789351851851902E-2</v>
      </c>
      <c r="AA151" s="28">
        <f>AA149</f>
        <v>6.2766203703703713E-2</v>
      </c>
      <c r="AB151" s="29">
        <v>32</v>
      </c>
      <c r="AC151" s="71"/>
    </row>
    <row r="152" spans="1:29" hidden="1" x14ac:dyDescent="0.25">
      <c r="A152" s="15" t="s">
        <v>358</v>
      </c>
      <c r="B152" s="15" t="s">
        <v>28</v>
      </c>
      <c r="C152" s="15">
        <v>6242</v>
      </c>
      <c r="D152" s="16" t="s">
        <v>166</v>
      </c>
      <c r="E152" s="15" t="s">
        <v>359</v>
      </c>
      <c r="F152" s="15" t="s">
        <v>360</v>
      </c>
      <c r="G152" s="17" t="s">
        <v>234</v>
      </c>
      <c r="H152" s="17" t="str">
        <f>I152</f>
        <v>M</v>
      </c>
      <c r="I152" s="17" t="s">
        <v>170</v>
      </c>
      <c r="J152" s="18" t="s">
        <v>361</v>
      </c>
      <c r="K152" s="17">
        <v>0</v>
      </c>
      <c r="L152" s="17">
        <v>2460350</v>
      </c>
      <c r="M152" s="19">
        <f>((L152-K152)/60000)/1440</f>
        <v>2.847627314814815E-2</v>
      </c>
      <c r="N152" s="17">
        <v>3199600</v>
      </c>
      <c r="O152" s="20">
        <f>(N152-K152)/60000/1440</f>
        <v>3.703240740740741E-2</v>
      </c>
      <c r="P152" s="17">
        <v>2512750</v>
      </c>
      <c r="Q152" s="19">
        <f>(P152-K152)/60000/1440</f>
        <v>2.9082754629629632E-2</v>
      </c>
      <c r="R152" s="17">
        <v>3251000</v>
      </c>
      <c r="S152" s="20">
        <f>(R152-K152)/60000/1440</f>
        <v>3.7627314814814815E-2</v>
      </c>
      <c r="T152" s="21" t="e">
        <f>VLOOKUP(C152,[1]Xips_FCTRI!$B$2:$K$274,10,FALSE)</f>
        <v>#N/A</v>
      </c>
      <c r="U152" s="22"/>
      <c r="V152" s="23"/>
      <c r="W152" s="24"/>
      <c r="X152" s="25"/>
      <c r="Y152" s="26"/>
      <c r="Z152" s="27"/>
      <c r="AA152" s="30">
        <v>6.3506944444444449E-2</v>
      </c>
      <c r="AB152" s="29">
        <v>33</v>
      </c>
      <c r="AC152" s="71"/>
    </row>
    <row r="153" spans="1:29" hidden="1" x14ac:dyDescent="0.25">
      <c r="A153" s="15" t="s">
        <v>358</v>
      </c>
      <c r="B153" s="15" t="s">
        <v>28</v>
      </c>
      <c r="C153" s="15">
        <v>8433</v>
      </c>
      <c r="D153" s="16" t="s">
        <v>166</v>
      </c>
      <c r="E153" s="15" t="s">
        <v>176</v>
      </c>
      <c r="F153" s="15" t="s">
        <v>362</v>
      </c>
      <c r="G153" s="17" t="s">
        <v>175</v>
      </c>
      <c r="H153" s="17" t="str">
        <f>I153</f>
        <v>M</v>
      </c>
      <c r="I153" s="17" t="s">
        <v>170</v>
      </c>
      <c r="J153" s="18" t="s">
        <v>361</v>
      </c>
      <c r="K153" s="17">
        <v>0</v>
      </c>
      <c r="L153" s="17">
        <v>579450</v>
      </c>
      <c r="M153" s="19">
        <f>((L153-K153)/60000)/1440</f>
        <v>6.7065972222222223E-3</v>
      </c>
      <c r="N153" s="17">
        <v>1278450</v>
      </c>
      <c r="O153" s="20">
        <f>(N153-K153)/60000/1440</f>
        <v>1.4796875000000001E-2</v>
      </c>
      <c r="P153" s="17">
        <v>633700</v>
      </c>
      <c r="Q153" s="19">
        <f>(P153-K153)/60000/1440</f>
        <v>7.3344907407407412E-3</v>
      </c>
      <c r="R153" s="17">
        <v>1325000</v>
      </c>
      <c r="S153" s="20">
        <f>(R153-K153)/60000/1440</f>
        <v>1.5335648148148147E-2</v>
      </c>
      <c r="T153" s="21" t="e">
        <f>VLOOKUP(C153,[1]Xips_FCTRI!$B$2:$K$274,10,FALSE)</f>
        <v>#N/A</v>
      </c>
      <c r="U153" s="22"/>
      <c r="V153" s="23"/>
      <c r="W153" s="24"/>
      <c r="X153" s="25"/>
      <c r="Y153" s="26"/>
      <c r="Z153" s="27"/>
      <c r="AA153" s="28">
        <f>AA152</f>
        <v>6.3506944444444449E-2</v>
      </c>
      <c r="AB153" s="29">
        <v>33</v>
      </c>
      <c r="AC153" s="71"/>
    </row>
    <row r="154" spans="1:29" hidden="1" x14ac:dyDescent="0.25">
      <c r="A154" s="15" t="s">
        <v>363</v>
      </c>
      <c r="B154" s="15" t="s">
        <v>28</v>
      </c>
      <c r="C154" s="15">
        <v>3033</v>
      </c>
      <c r="D154" s="16" t="s">
        <v>166</v>
      </c>
      <c r="E154" s="15" t="s">
        <v>364</v>
      </c>
      <c r="F154" s="15" t="s">
        <v>365</v>
      </c>
      <c r="G154" s="17" t="s">
        <v>169</v>
      </c>
      <c r="H154" s="17" t="str">
        <f>I154</f>
        <v>M</v>
      </c>
      <c r="I154" s="17" t="s">
        <v>170</v>
      </c>
      <c r="J154" s="18" t="s">
        <v>366</v>
      </c>
      <c r="K154" s="17">
        <v>0</v>
      </c>
      <c r="L154" s="17">
        <v>2568800</v>
      </c>
      <c r="M154" s="19">
        <f>((L154-K154)/60000)/1440</f>
        <v>2.973148148148148E-2</v>
      </c>
      <c r="N154" s="17">
        <v>3265700</v>
      </c>
      <c r="O154" s="20">
        <f>(N154-K154)/60000/1440</f>
        <v>3.7797453703703701E-2</v>
      </c>
      <c r="P154" s="17">
        <v>2618500</v>
      </c>
      <c r="Q154" s="19">
        <f>(P154-K154)/60000/1440</f>
        <v>3.0306712962962962E-2</v>
      </c>
      <c r="R154" s="17">
        <v>3315250</v>
      </c>
      <c r="S154" s="20">
        <f>(R154-K154)/60000/1440</f>
        <v>3.8370949074074075E-2</v>
      </c>
      <c r="T154" s="21" t="e">
        <f>VLOOKUP(C154,[1]Xips_FCTRI!$B$2:$K$274,10,FALSE)</f>
        <v>#N/A</v>
      </c>
      <c r="U154" s="22"/>
      <c r="V154" s="23"/>
      <c r="W154" s="24"/>
      <c r="X154" s="25"/>
      <c r="Y154" s="26"/>
      <c r="Z154" s="27"/>
      <c r="AA154" s="30">
        <v>6.3506944444444449E-2</v>
      </c>
      <c r="AB154" s="29">
        <v>34</v>
      </c>
      <c r="AC154" s="71"/>
    </row>
    <row r="155" spans="1:29" hidden="1" x14ac:dyDescent="0.25">
      <c r="A155" s="15" t="s">
        <v>363</v>
      </c>
      <c r="B155" s="15" t="s">
        <v>28</v>
      </c>
      <c r="C155" s="15">
        <v>5836</v>
      </c>
      <c r="D155" s="16" t="s">
        <v>166</v>
      </c>
      <c r="E155" s="15" t="s">
        <v>235</v>
      </c>
      <c r="F155" s="15" t="s">
        <v>367</v>
      </c>
      <c r="G155" s="17" t="s">
        <v>169</v>
      </c>
      <c r="H155" s="17" t="str">
        <f>I155</f>
        <v>M</v>
      </c>
      <c r="I155" s="17" t="s">
        <v>170</v>
      </c>
      <c r="J155" s="18" t="s">
        <v>366</v>
      </c>
      <c r="K155" s="17">
        <v>0</v>
      </c>
      <c r="L155" s="17">
        <v>4365150</v>
      </c>
      <c r="M155" s="19">
        <f>((L155-K155)/60000)/1440</f>
        <v>5.0522569444444443E-2</v>
      </c>
      <c r="N155" s="17">
        <v>5066450</v>
      </c>
      <c r="O155" s="20">
        <f>(N155-K155)/60000/1440</f>
        <v>5.8639467592592594E-2</v>
      </c>
      <c r="P155" s="17">
        <v>4419200</v>
      </c>
      <c r="Q155" s="19">
        <f>(P155-K155)/60000/1440</f>
        <v>5.1148148148148151E-2</v>
      </c>
      <c r="R155" s="17">
        <v>5124300</v>
      </c>
      <c r="S155" s="20">
        <f>(R155-K155)/60000/1440</f>
        <v>5.930902777777778E-2</v>
      </c>
      <c r="T155" s="21" t="e">
        <f>VLOOKUP(C155,[1]Xips_FCTRI!$B$2:$K$274,10,FALSE)</f>
        <v>#N/A</v>
      </c>
      <c r="U155" s="22"/>
      <c r="V155" s="23"/>
      <c r="W155" s="24"/>
      <c r="X155" s="25"/>
      <c r="Y155" s="26"/>
      <c r="Z155" s="27"/>
      <c r="AA155" s="30">
        <v>6.3622685185185185E-2</v>
      </c>
      <c r="AB155" s="29">
        <v>34</v>
      </c>
      <c r="AC155" s="71"/>
    </row>
    <row r="156" spans="1:29" hidden="1" x14ac:dyDescent="0.25">
      <c r="A156" s="15" t="s">
        <v>368</v>
      </c>
      <c r="B156" s="15" t="s">
        <v>28</v>
      </c>
      <c r="C156" s="15">
        <v>5954</v>
      </c>
      <c r="D156" s="16" t="s">
        <v>166</v>
      </c>
      <c r="E156" s="15" t="s">
        <v>212</v>
      </c>
      <c r="F156" s="15" t="s">
        <v>369</v>
      </c>
      <c r="G156" s="17" t="s">
        <v>169</v>
      </c>
      <c r="H156" s="17" t="str">
        <f>I156</f>
        <v>M</v>
      </c>
      <c r="I156" s="17" t="s">
        <v>170</v>
      </c>
      <c r="J156" s="18" t="s">
        <v>370</v>
      </c>
      <c r="K156" s="17">
        <v>0</v>
      </c>
      <c r="L156" s="17">
        <v>2079400</v>
      </c>
      <c r="M156" s="19">
        <f>((L156-K156)/60000)/1440</f>
        <v>2.4067129629629629E-2</v>
      </c>
      <c r="N156" s="17">
        <v>2733050</v>
      </c>
      <c r="O156" s="20">
        <f>(N156-K156)/60000/1440</f>
        <v>3.1632523148148149E-2</v>
      </c>
      <c r="P156" s="17">
        <v>2124100</v>
      </c>
      <c r="Q156" s="19">
        <f>(P156-K156)/60000/1440</f>
        <v>2.458449074074074E-2</v>
      </c>
      <c r="R156" s="17">
        <v>2764700</v>
      </c>
      <c r="S156" s="20">
        <f>(R156-K156)/60000/1440</f>
        <v>3.1998842592592593E-2</v>
      </c>
      <c r="T156" s="21" t="e">
        <f>VLOOKUP(C156,[1]Xips_FCTRI!$B$2:$K$274,10,FALSE)</f>
        <v>#N/A</v>
      </c>
      <c r="U156" s="22"/>
      <c r="V156" s="23"/>
      <c r="W156" s="24"/>
      <c r="X156" s="25"/>
      <c r="Y156" s="26"/>
      <c r="Z156" s="27"/>
      <c r="AA156" s="28"/>
      <c r="AB156" s="29">
        <v>35</v>
      </c>
      <c r="AC156" s="71"/>
    </row>
    <row r="157" spans="1:29" ht="15.75" hidden="1" thickBot="1" x14ac:dyDescent="0.3">
      <c r="A157" s="31" t="s">
        <v>368</v>
      </c>
      <c r="B157" s="31" t="s">
        <v>28</v>
      </c>
      <c r="C157" s="31">
        <v>4922</v>
      </c>
      <c r="D157" s="32" t="s">
        <v>166</v>
      </c>
      <c r="E157" s="31" t="s">
        <v>316</v>
      </c>
      <c r="F157" s="31" t="s">
        <v>371</v>
      </c>
      <c r="G157" s="33" t="s">
        <v>169</v>
      </c>
      <c r="H157" s="33" t="str">
        <f>I157</f>
        <v>M</v>
      </c>
      <c r="I157" s="33" t="s">
        <v>170</v>
      </c>
      <c r="J157" s="34" t="s">
        <v>370</v>
      </c>
      <c r="K157" s="33">
        <v>0</v>
      </c>
      <c r="L157" s="33">
        <v>518700</v>
      </c>
      <c r="M157" s="35">
        <f>((L157-K157)/60000)/1440</f>
        <v>6.0034722222222217E-3</v>
      </c>
      <c r="N157" s="33">
        <v>1145950</v>
      </c>
      <c r="O157" s="36">
        <f>(N157-K157)/60000/1440</f>
        <v>1.3263310185185184E-2</v>
      </c>
      <c r="P157" s="33">
        <v>554500</v>
      </c>
      <c r="Q157" s="35">
        <f>(P157-K157)/60000/1440</f>
        <v>6.4178240740740741E-3</v>
      </c>
      <c r="R157" s="33">
        <v>1197450</v>
      </c>
      <c r="S157" s="36">
        <f>(R157-K157)/60000/1440</f>
        <v>1.3859375E-2</v>
      </c>
      <c r="T157" s="37" t="e">
        <f>VLOOKUP(C157,[1]Xips_FCTRI!$B$2:$K$274,10,FALSE)</f>
        <v>#N/A</v>
      </c>
      <c r="U157" s="38"/>
      <c r="V157" s="39"/>
      <c r="W157" s="40"/>
      <c r="X157" s="41"/>
      <c r="Y157" s="42"/>
      <c r="Z157" s="43"/>
      <c r="AA157" s="44"/>
      <c r="AB157" s="29">
        <v>35</v>
      </c>
      <c r="AC157" s="71"/>
    </row>
    <row r="158" spans="1:29" hidden="1" x14ac:dyDescent="0.25">
      <c r="A158" s="45" t="s">
        <v>372</v>
      </c>
      <c r="B158" s="45" t="s">
        <v>373</v>
      </c>
      <c r="C158" s="45">
        <v>8264</v>
      </c>
      <c r="D158" s="46" t="s">
        <v>374</v>
      </c>
      <c r="E158" s="45" t="s">
        <v>64</v>
      </c>
      <c r="F158" s="45" t="s">
        <v>375</v>
      </c>
      <c r="G158" s="47" t="s">
        <v>45</v>
      </c>
      <c r="H158" s="47" t="str">
        <f>I158</f>
        <v>F</v>
      </c>
      <c r="I158" s="47" t="s">
        <v>33</v>
      </c>
      <c r="J158" s="48" t="s">
        <v>376</v>
      </c>
      <c r="K158" s="47">
        <v>120000</v>
      </c>
      <c r="L158" s="47">
        <v>3715000</v>
      </c>
      <c r="M158" s="49">
        <f>((L158-K158)/60000)/1440</f>
        <v>4.1608796296296297E-2</v>
      </c>
      <c r="N158" s="47">
        <v>4657900</v>
      </c>
      <c r="O158" s="50">
        <f>(N158-K158)/60000/1440</f>
        <v>5.2521990740740737E-2</v>
      </c>
      <c r="P158" s="47">
        <v>3784500</v>
      </c>
      <c r="Q158" s="49">
        <f>(P158-K158)/60000/1440</f>
        <v>4.2413194444444448E-2</v>
      </c>
      <c r="R158" s="47">
        <v>4715600</v>
      </c>
      <c r="S158" s="50">
        <f>(R158-K158)/60000/1440</f>
        <v>5.3189814814814815E-2</v>
      </c>
      <c r="T158" s="51" t="e">
        <f>VLOOKUP(C158,[1]Xips_FCTRI!$B$2:$K$274,10,FALSE)</f>
        <v>#N/A</v>
      </c>
      <c r="U158" s="52"/>
      <c r="V158" s="53"/>
      <c r="W158" s="54"/>
      <c r="X158" s="55"/>
      <c r="Y158" s="56"/>
      <c r="Z158" s="57">
        <v>5.9340277777777777E-2</v>
      </c>
      <c r="AA158" s="58">
        <v>5.9340277777777777E-2</v>
      </c>
      <c r="AB158" s="29">
        <v>1</v>
      </c>
      <c r="AC158" s="71"/>
    </row>
    <row r="159" spans="1:29" hidden="1" x14ac:dyDescent="0.25">
      <c r="A159" s="15" t="s">
        <v>372</v>
      </c>
      <c r="B159" s="15" t="s">
        <v>373</v>
      </c>
      <c r="C159" s="15">
        <v>7045</v>
      </c>
      <c r="D159" s="16" t="s">
        <v>374</v>
      </c>
      <c r="E159" s="15" t="s">
        <v>377</v>
      </c>
      <c r="F159" s="15" t="s">
        <v>378</v>
      </c>
      <c r="G159" s="17" t="s">
        <v>45</v>
      </c>
      <c r="H159" s="17" t="str">
        <f>I159</f>
        <v>F</v>
      </c>
      <c r="I159" s="17" t="s">
        <v>33</v>
      </c>
      <c r="J159" s="18" t="s">
        <v>376</v>
      </c>
      <c r="K159" s="17">
        <v>120000</v>
      </c>
      <c r="L159" s="17">
        <v>1185500</v>
      </c>
      <c r="M159" s="19">
        <f>((L159-K159)/60000)/1440</f>
        <v>1.2332175925925925E-2</v>
      </c>
      <c r="N159" s="17">
        <v>2101850</v>
      </c>
      <c r="O159" s="20">
        <f>(N159-K159)/60000/1440</f>
        <v>2.2938078703703704E-2</v>
      </c>
      <c r="P159" s="17">
        <v>1251900</v>
      </c>
      <c r="Q159" s="19">
        <f>(P159-K159)/60000/1440</f>
        <v>1.3100694444444443E-2</v>
      </c>
      <c r="R159" s="17">
        <v>0</v>
      </c>
      <c r="S159" s="20">
        <f>(R159-K159)/60000/1440</f>
        <v>-1.3888888888888889E-3</v>
      </c>
      <c r="T159" s="21" t="e">
        <f>VLOOKUP(C159,[1]Xips_FCTRI!$B$2:$K$274,10,FALSE)</f>
        <v>#N/A</v>
      </c>
      <c r="U159" s="22"/>
      <c r="V159" s="23"/>
      <c r="W159" s="24"/>
      <c r="X159" s="25"/>
      <c r="Y159" s="26"/>
      <c r="Z159" s="27">
        <v>5.9340277777777777E-2</v>
      </c>
      <c r="AA159" s="28">
        <f>AA158</f>
        <v>5.9340277777777777E-2</v>
      </c>
      <c r="AB159" s="29">
        <v>1</v>
      </c>
      <c r="AC159" s="71"/>
    </row>
    <row r="160" spans="1:29" hidden="1" x14ac:dyDescent="0.25">
      <c r="A160" s="15" t="s">
        <v>379</v>
      </c>
      <c r="B160" s="15" t="s">
        <v>373</v>
      </c>
      <c r="C160" s="15">
        <v>8010</v>
      </c>
      <c r="D160" s="16" t="s">
        <v>374</v>
      </c>
      <c r="E160" s="15" t="s">
        <v>380</v>
      </c>
      <c r="F160" s="15" t="s">
        <v>381</v>
      </c>
      <c r="G160" s="17" t="s">
        <v>45</v>
      </c>
      <c r="H160" s="17" t="str">
        <f>I160</f>
        <v>F</v>
      </c>
      <c r="I160" s="17" t="s">
        <v>33</v>
      </c>
      <c r="J160" s="18" t="s">
        <v>382</v>
      </c>
      <c r="K160" s="17">
        <v>120000</v>
      </c>
      <c r="L160" s="17">
        <v>4530200</v>
      </c>
      <c r="M160" s="19">
        <f>((L160-K160)/60000)/1440</f>
        <v>5.1043981481481482E-2</v>
      </c>
      <c r="N160" s="17">
        <v>5275400</v>
      </c>
      <c r="O160" s="20">
        <f>(N160-K160)/60000/1440</f>
        <v>5.9668981481481483E-2</v>
      </c>
      <c r="P160" s="17">
        <v>4575350</v>
      </c>
      <c r="Q160" s="19">
        <f>(P160-K160)/60000/1440</f>
        <v>5.1566550925925922E-2</v>
      </c>
      <c r="R160" s="17">
        <v>5316800</v>
      </c>
      <c r="S160" s="20">
        <f>(R160-K160)/60000/1440</f>
        <v>6.0148148148148145E-2</v>
      </c>
      <c r="T160" s="21">
        <f>VLOOKUP(C160,[1]Xips_FCTRI!$B$2:$K$274,10,FALSE)</f>
        <v>2.1828703703703701E-2</v>
      </c>
      <c r="U160" s="22">
        <f>M160-T161-T162</f>
        <v>8.2083333333332828E-3</v>
      </c>
      <c r="V160" s="23">
        <f>(Q160-M160)</f>
        <v>5.2256944444444009E-4</v>
      </c>
      <c r="W160" s="24">
        <f>(O160-Q160)</f>
        <v>8.1024305555555606E-3</v>
      </c>
      <c r="X160" s="25">
        <f>(S160-O160)</f>
        <v>4.7916666666666247E-4</v>
      </c>
      <c r="Y160" s="26">
        <f>T160-SUM(U160:X160)</f>
        <v>4.5162037037037549E-3</v>
      </c>
      <c r="Z160" s="27">
        <f>SUM(T160:T162)</f>
        <v>6.4664351851851903E-2</v>
      </c>
      <c r="AA160" s="28">
        <v>6.4629629629629634E-2</v>
      </c>
      <c r="AB160" s="29">
        <v>2</v>
      </c>
      <c r="AC160" s="71"/>
    </row>
    <row r="161" spans="1:29" hidden="1" x14ac:dyDescent="0.25">
      <c r="A161" s="15" t="s">
        <v>379</v>
      </c>
      <c r="B161" s="15" t="s">
        <v>373</v>
      </c>
      <c r="C161" s="15">
        <v>8399</v>
      </c>
      <c r="D161" s="16" t="s">
        <v>374</v>
      </c>
      <c r="E161" s="15" t="s">
        <v>383</v>
      </c>
      <c r="F161" s="15" t="s">
        <v>384</v>
      </c>
      <c r="G161" s="17" t="s">
        <v>45</v>
      </c>
      <c r="H161" s="17" t="str">
        <f>I161</f>
        <v>F</v>
      </c>
      <c r="I161" s="17" t="s">
        <v>33</v>
      </c>
      <c r="J161" s="18" t="s">
        <v>382</v>
      </c>
      <c r="K161" s="17">
        <v>120000</v>
      </c>
      <c r="L161" s="17">
        <v>2661000</v>
      </c>
      <c r="M161" s="19">
        <f>((L161-K161)/60000)/1440</f>
        <v>2.9409722222222223E-2</v>
      </c>
      <c r="N161" s="17">
        <v>3397750</v>
      </c>
      <c r="O161" s="20">
        <f>(N161-K161)/60000/1440</f>
        <v>3.7936921296296298E-2</v>
      </c>
      <c r="P161" s="17">
        <v>2707300</v>
      </c>
      <c r="Q161" s="19">
        <f>(P161-K161)/60000/1440</f>
        <v>2.9945601851851855E-2</v>
      </c>
      <c r="R161" s="17">
        <v>3439100</v>
      </c>
      <c r="S161" s="20">
        <f>(R161-K161)/60000/1440</f>
        <v>3.841550925925926E-2</v>
      </c>
      <c r="T161" s="21">
        <f>VLOOKUP(C161,[1]Xips_FCTRI!$B$2:$K$274,10,FALSE)</f>
        <v>2.2013888888888899E-2</v>
      </c>
      <c r="U161" s="22">
        <f>M161-T162</f>
        <v>8.5879629629629223E-3</v>
      </c>
      <c r="V161" s="23">
        <f>(Q161-M161)</f>
        <v>5.3587962962963268E-4</v>
      </c>
      <c r="W161" s="24">
        <f>(O161-Q161)</f>
        <v>7.9913194444444433E-3</v>
      </c>
      <c r="X161" s="25">
        <f>(S161-O161)</f>
        <v>4.7858796296296191E-4</v>
      </c>
      <c r="Y161" s="26">
        <f>T161-SUM(U161:X161)</f>
        <v>4.4201388888889387E-3</v>
      </c>
      <c r="Z161" s="27">
        <f>SUM(T160:T162)</f>
        <v>6.4664351851851903E-2</v>
      </c>
      <c r="AA161" s="28">
        <f>AA160</f>
        <v>6.4629629629629634E-2</v>
      </c>
      <c r="AB161" s="29">
        <v>2</v>
      </c>
      <c r="AC161" s="71"/>
    </row>
    <row r="162" spans="1:29" hidden="1" x14ac:dyDescent="0.25">
      <c r="A162" s="15" t="s">
        <v>379</v>
      </c>
      <c r="B162" s="15" t="s">
        <v>373</v>
      </c>
      <c r="C162" s="15">
        <v>8272</v>
      </c>
      <c r="D162" s="16" t="s">
        <v>374</v>
      </c>
      <c r="E162" s="15" t="s">
        <v>385</v>
      </c>
      <c r="F162" s="15" t="s">
        <v>386</v>
      </c>
      <c r="G162" s="17" t="s">
        <v>45</v>
      </c>
      <c r="H162" s="17" t="str">
        <f>I162</f>
        <v>F</v>
      </c>
      <c r="I162" s="17" t="s">
        <v>33</v>
      </c>
      <c r="J162" s="18" t="s">
        <v>382</v>
      </c>
      <c r="K162" s="17">
        <v>120000</v>
      </c>
      <c r="L162" s="17">
        <v>809250</v>
      </c>
      <c r="M162" s="19">
        <f>((L162-K162)/60000)/1440</f>
        <v>7.9774305555555553E-3</v>
      </c>
      <c r="N162" s="17">
        <v>1521600</v>
      </c>
      <c r="O162" s="20">
        <f>(N162-K162)/60000/1440</f>
        <v>1.6222222222222221E-2</v>
      </c>
      <c r="P162" s="17">
        <v>852450</v>
      </c>
      <c r="Q162" s="19">
        <f>(P162-K162)/60000/1440</f>
        <v>8.4774305555555558E-3</v>
      </c>
      <c r="R162" s="17">
        <v>1564900</v>
      </c>
      <c r="S162" s="20">
        <f>(R162-K162)/60000/1440</f>
        <v>1.672337962962963E-2</v>
      </c>
      <c r="T162" s="21">
        <f>VLOOKUP(C162,[1]Xips_FCTRI!$B$2:$K$274,10,FALSE)</f>
        <v>2.08217592592593E-2</v>
      </c>
      <c r="U162" s="22">
        <f>M162</f>
        <v>7.9774305555555553E-3</v>
      </c>
      <c r="V162" s="23">
        <f>(Q162-M162)</f>
        <v>5.0000000000000044E-4</v>
      </c>
      <c r="W162" s="24">
        <f>(O162-Q162)</f>
        <v>7.7447916666666655E-3</v>
      </c>
      <c r="X162" s="25">
        <f>(S162-O162)</f>
        <v>5.011574074074085E-4</v>
      </c>
      <c r="Y162" s="26">
        <f>T162-SUM(U162:X162)</f>
        <v>4.0983796296296705E-3</v>
      </c>
      <c r="Z162" s="27">
        <f>SUM(T160:T162)</f>
        <v>6.4664351851851903E-2</v>
      </c>
      <c r="AA162" s="28">
        <f>AA160</f>
        <v>6.4629629629629634E-2</v>
      </c>
      <c r="AB162" s="29">
        <v>2</v>
      </c>
      <c r="AC162" s="71"/>
    </row>
    <row r="163" spans="1:29" hidden="1" x14ac:dyDescent="0.25">
      <c r="A163" s="15" t="s">
        <v>387</v>
      </c>
      <c r="B163" s="15" t="s">
        <v>373</v>
      </c>
      <c r="C163" s="15">
        <v>8199</v>
      </c>
      <c r="D163" s="16" t="s">
        <v>374</v>
      </c>
      <c r="E163" s="15" t="s">
        <v>388</v>
      </c>
      <c r="F163" s="15" t="s">
        <v>389</v>
      </c>
      <c r="G163" s="17" t="s">
        <v>45</v>
      </c>
      <c r="H163" s="17" t="str">
        <f>I163</f>
        <v>F</v>
      </c>
      <c r="I163" s="17" t="s">
        <v>33</v>
      </c>
      <c r="J163" s="18" t="s">
        <v>374</v>
      </c>
      <c r="K163" s="17">
        <v>120000</v>
      </c>
      <c r="L163" s="17">
        <v>4852750</v>
      </c>
      <c r="M163" s="19">
        <f>((L163-K163)/60000)/1440</f>
        <v>5.4777199074074072E-2</v>
      </c>
      <c r="N163" s="17">
        <v>5634900</v>
      </c>
      <c r="O163" s="20">
        <f>(N163-K163)/60000/1440</f>
        <v>6.3829861111111122E-2</v>
      </c>
      <c r="P163" s="17">
        <v>4906850</v>
      </c>
      <c r="Q163" s="19">
        <f>(P163-K163)/60000/1440</f>
        <v>5.5403356481481481E-2</v>
      </c>
      <c r="R163" s="17">
        <v>5682450</v>
      </c>
      <c r="S163" s="20">
        <f>(R163-K163)/60000/1440</f>
        <v>6.4380208333333327E-2</v>
      </c>
      <c r="T163" s="21">
        <f>VLOOKUP(C163,[1]Xips_FCTRI!$B$2:$K$274,10,FALSE)</f>
        <v>2.5798611111111099E-2</v>
      </c>
      <c r="U163" s="22">
        <f>M163-T164-T165</f>
        <v>1.0494791666666673E-2</v>
      </c>
      <c r="V163" s="23">
        <f>(Q163-M163)</f>
        <v>6.2615740740740861E-4</v>
      </c>
      <c r="W163" s="24">
        <f>(O163-Q163)</f>
        <v>8.4265046296296414E-3</v>
      </c>
      <c r="X163" s="25">
        <f>(S163-O163)</f>
        <v>5.5034722222220556E-4</v>
      </c>
      <c r="Y163" s="26">
        <f>T163-SUM(U163:X163)</f>
        <v>5.7008101851851699E-3</v>
      </c>
      <c r="Z163" s="27">
        <f>SUM(T163:T165)</f>
        <v>7.0081018518518501E-2</v>
      </c>
      <c r="AA163" s="28">
        <v>7.003472222222222E-2</v>
      </c>
      <c r="AB163" s="29">
        <v>3</v>
      </c>
      <c r="AC163" s="71"/>
    </row>
    <row r="164" spans="1:29" hidden="1" x14ac:dyDescent="0.25">
      <c r="A164" s="15" t="s">
        <v>387</v>
      </c>
      <c r="B164" s="15" t="s">
        <v>373</v>
      </c>
      <c r="C164" s="15">
        <v>8206</v>
      </c>
      <c r="D164" s="16" t="s">
        <v>374</v>
      </c>
      <c r="E164" s="15" t="s">
        <v>78</v>
      </c>
      <c r="F164" s="15" t="s">
        <v>390</v>
      </c>
      <c r="G164" s="17" t="s">
        <v>45</v>
      </c>
      <c r="H164" s="17" t="str">
        <f>I164</f>
        <v>F</v>
      </c>
      <c r="I164" s="17" t="s">
        <v>33</v>
      </c>
      <c r="J164" s="18" t="s">
        <v>374</v>
      </c>
      <c r="K164" s="17">
        <v>120000</v>
      </c>
      <c r="L164" s="17">
        <v>2718550</v>
      </c>
      <c r="M164" s="19">
        <f>((L164-K164)/60000)/1440</f>
        <v>3.0075810185185188E-2</v>
      </c>
      <c r="N164" s="17">
        <v>3513950</v>
      </c>
      <c r="O164" s="20">
        <f>(N164-K164)/60000/1440</f>
        <v>3.9281828703703704E-2</v>
      </c>
      <c r="P164" s="17">
        <v>2762250</v>
      </c>
      <c r="Q164" s="19">
        <f>(P164-K164)/60000/1440</f>
        <v>3.0581597222222222E-2</v>
      </c>
      <c r="R164" s="17">
        <v>3561650</v>
      </c>
      <c r="S164" s="20">
        <f>(R164-K164)/60000/1440</f>
        <v>3.9833912037037039E-2</v>
      </c>
      <c r="T164" s="21">
        <f>VLOOKUP(C164,[1]Xips_FCTRI!$B$2:$K$274,10,FALSE)</f>
        <v>2.2696759259259298E-2</v>
      </c>
      <c r="U164" s="22">
        <f>M164-T165</f>
        <v>8.4901620370370877E-3</v>
      </c>
      <c r="V164" s="23">
        <f>(Q164-M164)</f>
        <v>5.0578703703703376E-4</v>
      </c>
      <c r="W164" s="24">
        <f>(O164-Q164)</f>
        <v>8.7002314814814824E-3</v>
      </c>
      <c r="X164" s="25">
        <f>(S164-O164)</f>
        <v>5.5208333333333498E-4</v>
      </c>
      <c r="Y164" s="26">
        <f>T164-SUM(U164:X164)</f>
        <v>4.4484953703703596E-3</v>
      </c>
      <c r="Z164" s="27">
        <f>SUM(T163:T165)</f>
        <v>7.0081018518518501E-2</v>
      </c>
      <c r="AA164" s="28">
        <f>AA163</f>
        <v>7.003472222222222E-2</v>
      </c>
      <c r="AB164" s="29">
        <v>3</v>
      </c>
      <c r="AC164" s="71"/>
    </row>
    <row r="165" spans="1:29" hidden="1" x14ac:dyDescent="0.25">
      <c r="A165" s="15" t="s">
        <v>387</v>
      </c>
      <c r="B165" s="15" t="s">
        <v>373</v>
      </c>
      <c r="C165" s="15">
        <v>8343</v>
      </c>
      <c r="D165" s="16" t="s">
        <v>374</v>
      </c>
      <c r="E165" s="15" t="s">
        <v>391</v>
      </c>
      <c r="F165" s="15" t="s">
        <v>392</v>
      </c>
      <c r="G165" s="17" t="s">
        <v>45</v>
      </c>
      <c r="H165" s="17" t="str">
        <f>I165</f>
        <v>F</v>
      </c>
      <c r="I165" s="17" t="s">
        <v>33</v>
      </c>
      <c r="J165" s="18" t="s">
        <v>374</v>
      </c>
      <c r="K165" s="17">
        <v>120000</v>
      </c>
      <c r="L165" s="17">
        <v>816350</v>
      </c>
      <c r="M165" s="19">
        <f>((L165-K165)/60000)/1440</f>
        <v>8.0596064814814818E-3</v>
      </c>
      <c r="N165" s="17">
        <v>1559200</v>
      </c>
      <c r="O165" s="20">
        <f>(N165-K165)/60000/1440</f>
        <v>1.6657407407407409E-2</v>
      </c>
      <c r="P165" s="17">
        <v>864150</v>
      </c>
      <c r="Q165" s="19">
        <f>(P165-K165)/60000/1440</f>
        <v>8.6128472222222214E-3</v>
      </c>
      <c r="R165" s="17">
        <v>1607400</v>
      </c>
      <c r="S165" s="20">
        <f>(R165-K165)/60000/1440</f>
        <v>1.7215277777777777E-2</v>
      </c>
      <c r="T165" s="21">
        <f>VLOOKUP(C165,[1]Xips_FCTRI!$B$2:$K$274,10,FALSE)</f>
        <v>2.15856481481481E-2</v>
      </c>
      <c r="U165" s="22">
        <f>M165</f>
        <v>8.0596064814814818E-3</v>
      </c>
      <c r="V165" s="23">
        <f>(Q165-M165)</f>
        <v>5.5324074074073956E-4</v>
      </c>
      <c r="W165" s="24">
        <f>(O165-Q165)</f>
        <v>8.0445601851851876E-3</v>
      </c>
      <c r="X165" s="25">
        <f>(S165-O165)</f>
        <v>5.578703703703683E-4</v>
      </c>
      <c r="Y165" s="26">
        <f>T165-SUM(U165:X165)</f>
        <v>4.3703703703703231E-3</v>
      </c>
      <c r="Z165" s="27">
        <f>SUM(T163:T165)</f>
        <v>7.0081018518518501E-2</v>
      </c>
      <c r="AA165" s="28">
        <f>AA163</f>
        <v>7.003472222222222E-2</v>
      </c>
      <c r="AB165" s="29">
        <v>3</v>
      </c>
      <c r="AC165" s="71"/>
    </row>
    <row r="166" spans="1:29" hidden="1" x14ac:dyDescent="0.25">
      <c r="A166" s="15" t="s">
        <v>393</v>
      </c>
      <c r="B166" s="15" t="s">
        <v>373</v>
      </c>
      <c r="C166" s="15">
        <v>8368</v>
      </c>
      <c r="D166" s="16" t="s">
        <v>374</v>
      </c>
      <c r="E166" s="15" t="s">
        <v>394</v>
      </c>
      <c r="F166" s="15" t="s">
        <v>395</v>
      </c>
      <c r="G166" s="17" t="s">
        <v>45</v>
      </c>
      <c r="H166" s="17" t="str">
        <f>I166</f>
        <v>F</v>
      </c>
      <c r="I166" s="17" t="s">
        <v>33</v>
      </c>
      <c r="J166" s="18" t="s">
        <v>396</v>
      </c>
      <c r="K166" s="17">
        <v>120000</v>
      </c>
      <c r="L166" s="17">
        <v>5008850</v>
      </c>
      <c r="M166" s="19">
        <f>((L166-K166)/60000)/1440</f>
        <v>5.658391203703704E-2</v>
      </c>
      <c r="N166" s="17">
        <v>5860600</v>
      </c>
      <c r="O166" s="20">
        <f>(N166-K166)/60000/1440</f>
        <v>6.6442129629629629E-2</v>
      </c>
      <c r="P166" s="17">
        <v>5059750</v>
      </c>
      <c r="Q166" s="19">
        <f>(P166-K166)/60000/1440</f>
        <v>5.7173032407407405E-2</v>
      </c>
      <c r="R166" s="17">
        <v>5909050</v>
      </c>
      <c r="S166" s="20">
        <f>(R166-K166)/60000/1440</f>
        <v>6.7002893518518514E-2</v>
      </c>
      <c r="T166" s="21">
        <f>VLOOKUP(C166,[1]Xips_FCTRI!$B$2:$K$274,10,FALSE)</f>
        <v>2.47106481481481E-2</v>
      </c>
      <c r="U166" s="22">
        <f>M166-T167-T168</f>
        <v>9.0954861111110404E-3</v>
      </c>
      <c r="V166" s="23">
        <f>(Q166-M166)</f>
        <v>5.8912037037036485E-4</v>
      </c>
      <c r="W166" s="24">
        <f>(O166-Q166)</f>
        <v>9.2690972222222237E-3</v>
      </c>
      <c r="X166" s="25">
        <f>(S166-O166)</f>
        <v>5.6076388888888495E-4</v>
      </c>
      <c r="Y166" s="26">
        <f>T166-SUM(U166:X166)</f>
        <v>5.1961805555555858E-3</v>
      </c>
      <c r="Z166" s="27">
        <f>SUM(T166:T168)</f>
        <v>7.2199074074074096E-2</v>
      </c>
      <c r="AA166" s="28">
        <v>7.2187500000000002E-2</v>
      </c>
      <c r="AB166" s="29">
        <v>4</v>
      </c>
      <c r="AC166" s="71"/>
    </row>
    <row r="167" spans="1:29" hidden="1" x14ac:dyDescent="0.25">
      <c r="A167" s="15" t="s">
        <v>393</v>
      </c>
      <c r="B167" s="15" t="s">
        <v>373</v>
      </c>
      <c r="C167" s="15">
        <v>8533</v>
      </c>
      <c r="D167" s="16" t="s">
        <v>374</v>
      </c>
      <c r="E167" s="15" t="s">
        <v>397</v>
      </c>
      <c r="F167" s="15" t="s">
        <v>398</v>
      </c>
      <c r="G167" s="17" t="s">
        <v>45</v>
      </c>
      <c r="H167" s="17" t="str">
        <f>I167</f>
        <v>F</v>
      </c>
      <c r="I167" s="17" t="s">
        <v>33</v>
      </c>
      <c r="J167" s="18" t="s">
        <v>396</v>
      </c>
      <c r="K167" s="17">
        <v>120000</v>
      </c>
      <c r="L167" s="17">
        <v>2881500</v>
      </c>
      <c r="M167" s="19">
        <f>((L167-K167)/60000)/1440</f>
        <v>3.1961805555555556E-2</v>
      </c>
      <c r="N167" s="17">
        <v>3702400</v>
      </c>
      <c r="O167" s="20">
        <f>(N167-K167)/60000/1440</f>
        <v>4.1462962962962958E-2</v>
      </c>
      <c r="P167" s="17">
        <v>2931600</v>
      </c>
      <c r="Q167" s="19">
        <f>(P167-K167)/60000/1440</f>
        <v>3.2541666666666663E-2</v>
      </c>
      <c r="R167" s="17">
        <v>3749550</v>
      </c>
      <c r="S167" s="20">
        <f>(R167-K167)/60000/1440</f>
        <v>4.2008680555555553E-2</v>
      </c>
      <c r="T167" s="21">
        <f>VLOOKUP(C167,[1]Xips_FCTRI!$B$2:$K$274,10,FALSE)</f>
        <v>2.4837962962962999E-2</v>
      </c>
      <c r="U167" s="22">
        <f>M167-T168</f>
        <v>9.3113425925925551E-3</v>
      </c>
      <c r="V167" s="23">
        <f>(Q167-M167)</f>
        <v>5.7986111111110739E-4</v>
      </c>
      <c r="W167" s="24">
        <f>(O167-Q167)</f>
        <v>8.9212962962962952E-3</v>
      </c>
      <c r="X167" s="25">
        <f>(S167-O167)</f>
        <v>5.4571759259259417E-4</v>
      </c>
      <c r="Y167" s="26">
        <f>T167-SUM(U167:X167)</f>
        <v>5.4797453703704473E-3</v>
      </c>
      <c r="Z167" s="27">
        <f>SUM(T166:T168)</f>
        <v>7.2199074074074096E-2</v>
      </c>
      <c r="AA167" s="28">
        <f>AA166</f>
        <v>7.2187500000000002E-2</v>
      </c>
      <c r="AB167" s="29">
        <v>4</v>
      </c>
      <c r="AC167" s="71"/>
    </row>
    <row r="168" spans="1:29" hidden="1" x14ac:dyDescent="0.25">
      <c r="A168" s="15" t="s">
        <v>393</v>
      </c>
      <c r="B168" s="15" t="s">
        <v>373</v>
      </c>
      <c r="C168" s="15">
        <v>8395</v>
      </c>
      <c r="D168" s="16" t="s">
        <v>374</v>
      </c>
      <c r="E168" s="15" t="s">
        <v>399</v>
      </c>
      <c r="F168" s="15" t="s">
        <v>400</v>
      </c>
      <c r="G168" s="17" t="s">
        <v>45</v>
      </c>
      <c r="H168" s="17" t="str">
        <f>I168</f>
        <v>F</v>
      </c>
      <c r="I168" s="17" t="s">
        <v>33</v>
      </c>
      <c r="J168" s="18" t="s">
        <v>396</v>
      </c>
      <c r="K168" s="17">
        <v>120000</v>
      </c>
      <c r="L168" s="17">
        <v>881450</v>
      </c>
      <c r="M168" s="19">
        <f>((L168-K168)/60000)/1440</f>
        <v>8.8130787037037049E-3</v>
      </c>
      <c r="N168" s="17">
        <v>1612000</v>
      </c>
      <c r="O168" s="20">
        <f>(N168-K168)/60000/1440</f>
        <v>1.726851851851852E-2</v>
      </c>
      <c r="P168" s="17">
        <v>931200</v>
      </c>
      <c r="Q168" s="19">
        <f>(P168-K168)/60000/1440</f>
        <v>9.3888888888888893E-3</v>
      </c>
      <c r="R168" s="17">
        <v>1653750</v>
      </c>
      <c r="S168" s="20">
        <f>(R168-K168)/60000/1440</f>
        <v>1.775173611111111E-2</v>
      </c>
      <c r="T168" s="21">
        <f>VLOOKUP(C168,[1]Xips_FCTRI!$B$2:$K$274,10,FALSE)</f>
        <v>2.2650462962963001E-2</v>
      </c>
      <c r="U168" s="22">
        <f>M168</f>
        <v>8.8130787037037049E-3</v>
      </c>
      <c r="V168" s="23">
        <f>(Q168-M168)</f>
        <v>5.7581018518518441E-4</v>
      </c>
      <c r="W168" s="24">
        <f>(O168-Q168)</f>
        <v>7.8796296296296305E-3</v>
      </c>
      <c r="X168" s="25">
        <f>(S168-O168)</f>
        <v>4.8321759259259064E-4</v>
      </c>
      <c r="Y168" s="26">
        <f>T168-SUM(U168:X168)</f>
        <v>4.8987268518518902E-3</v>
      </c>
      <c r="Z168" s="27">
        <f>SUM(T166:T168)</f>
        <v>7.2199074074074096E-2</v>
      </c>
      <c r="AA168" s="28">
        <f>AA166</f>
        <v>7.2187500000000002E-2</v>
      </c>
      <c r="AB168" s="29">
        <v>4</v>
      </c>
      <c r="AC168" s="71"/>
    </row>
    <row r="169" spans="1:29" hidden="1" x14ac:dyDescent="0.25">
      <c r="A169" s="15" t="s">
        <v>401</v>
      </c>
      <c r="B169" s="15" t="s">
        <v>373</v>
      </c>
      <c r="C169" s="15">
        <v>8237</v>
      </c>
      <c r="D169" s="16" t="s">
        <v>374</v>
      </c>
      <c r="E169" s="15" t="s">
        <v>402</v>
      </c>
      <c r="F169" s="15" t="s">
        <v>403</v>
      </c>
      <c r="G169" s="17" t="s">
        <v>45</v>
      </c>
      <c r="H169" s="17" t="str">
        <f>I169</f>
        <v>F</v>
      </c>
      <c r="I169" s="17" t="s">
        <v>33</v>
      </c>
      <c r="J169" s="18" t="s">
        <v>404</v>
      </c>
      <c r="K169" s="17">
        <v>120000</v>
      </c>
      <c r="L169" s="17">
        <v>4908850</v>
      </c>
      <c r="M169" s="19">
        <f>((L169-K169)/60000)/1440</f>
        <v>5.5426504629629628E-2</v>
      </c>
      <c r="N169" s="17">
        <v>5769650</v>
      </c>
      <c r="O169" s="20">
        <f>(N169-K169)/60000/1440</f>
        <v>6.5389467592592593E-2</v>
      </c>
      <c r="P169" s="17">
        <v>4982250</v>
      </c>
      <c r="Q169" s="19">
        <f>(P169-K169)/60000/1440</f>
        <v>5.6276041666666665E-2</v>
      </c>
      <c r="R169" s="17">
        <v>5824650</v>
      </c>
      <c r="S169" s="20">
        <f>(R169-K169)/60000/1440</f>
        <v>6.6026041666666674E-2</v>
      </c>
      <c r="T169" s="21">
        <f>VLOOKUP(C169,[1]Xips_FCTRI!$B$2:$K$274,10,FALSE)</f>
        <v>2.9317129629629599E-2</v>
      </c>
      <c r="U169" s="22">
        <f>M169-T170-T171</f>
        <v>1.1965856481481529E-2</v>
      </c>
      <c r="V169" s="23">
        <f>(Q169-M169)</f>
        <v>8.4953703703703753E-4</v>
      </c>
      <c r="W169" s="24">
        <f>(O169-Q169)</f>
        <v>9.1134259259259276E-3</v>
      </c>
      <c r="X169" s="25">
        <f>(S169-O169)</f>
        <v>6.3657407407408106E-4</v>
      </c>
      <c r="Y169" s="26">
        <f>T169-SUM(U169:X169)</f>
        <v>6.7517361111110244E-3</v>
      </c>
      <c r="Z169" s="27">
        <f>SUM(T169:T171)</f>
        <v>7.2777777777777705E-2</v>
      </c>
      <c r="AA169" s="28">
        <v>7.2766203703703694E-2</v>
      </c>
      <c r="AB169" s="29">
        <v>5</v>
      </c>
      <c r="AC169" s="71"/>
    </row>
    <row r="170" spans="1:29" hidden="1" x14ac:dyDescent="0.25">
      <c r="A170" s="15" t="s">
        <v>401</v>
      </c>
      <c r="B170" s="15" t="s">
        <v>373</v>
      </c>
      <c r="C170" s="15">
        <v>8541</v>
      </c>
      <c r="D170" s="16" t="s">
        <v>374</v>
      </c>
      <c r="E170" s="15" t="s">
        <v>405</v>
      </c>
      <c r="F170" s="15" t="s">
        <v>406</v>
      </c>
      <c r="G170" s="17" t="s">
        <v>45</v>
      </c>
      <c r="H170" s="17" t="str">
        <f>I170</f>
        <v>F</v>
      </c>
      <c r="I170" s="17" t="s">
        <v>33</v>
      </c>
      <c r="J170" s="18" t="s">
        <v>404</v>
      </c>
      <c r="K170" s="17">
        <v>120000</v>
      </c>
      <c r="L170" s="17">
        <v>2670900</v>
      </c>
      <c r="M170" s="19">
        <f>((L170-K170)/60000)/1440</f>
        <v>2.9524305555555557E-2</v>
      </c>
      <c r="N170" s="17">
        <v>3427900</v>
      </c>
      <c r="O170" s="20">
        <f>(N170-K170)/60000/1440</f>
        <v>3.8285879629629628E-2</v>
      </c>
      <c r="P170" s="17">
        <v>2744850</v>
      </c>
      <c r="Q170" s="19">
        <f>(P170-K170)/60000/1440</f>
        <v>3.0380208333333335E-2</v>
      </c>
      <c r="R170" s="17">
        <v>3488050</v>
      </c>
      <c r="S170" s="20">
        <f>(R170-K170)/60000/1440</f>
        <v>3.8982060185185186E-2</v>
      </c>
      <c r="T170" s="21">
        <f>VLOOKUP(C170,[1]Xips_FCTRI!$B$2:$K$274,10,FALSE)</f>
        <v>2.2569444444444399E-2</v>
      </c>
      <c r="U170" s="22">
        <f>M170-T171</f>
        <v>8.6331018518518571E-3</v>
      </c>
      <c r="V170" s="23">
        <f>(Q170-M170)</f>
        <v>8.5590277777777835E-4</v>
      </c>
      <c r="W170" s="24">
        <f>(O170-Q170)</f>
        <v>7.9056712962962926E-3</v>
      </c>
      <c r="X170" s="25">
        <f>(S170-O170)</f>
        <v>6.9618055555555752E-4</v>
      </c>
      <c r="Y170" s="26">
        <f>T170-SUM(U170:X170)</f>
        <v>4.4785879629629134E-3</v>
      </c>
      <c r="Z170" s="27">
        <f>SUM(T169:T171)</f>
        <v>7.2777777777777705E-2</v>
      </c>
      <c r="AA170" s="28">
        <f>AA169</f>
        <v>7.2766203703703694E-2</v>
      </c>
      <c r="AB170" s="29">
        <v>5</v>
      </c>
      <c r="AC170" s="71"/>
    </row>
    <row r="171" spans="1:29" hidden="1" x14ac:dyDescent="0.25">
      <c r="A171" s="15" t="s">
        <v>401</v>
      </c>
      <c r="B171" s="15" t="s">
        <v>373</v>
      </c>
      <c r="C171" s="15">
        <v>8490</v>
      </c>
      <c r="D171" s="16" t="s">
        <v>374</v>
      </c>
      <c r="E171" s="15" t="s">
        <v>30</v>
      </c>
      <c r="F171" s="15" t="s">
        <v>407</v>
      </c>
      <c r="G171" s="17" t="s">
        <v>45</v>
      </c>
      <c r="H171" s="17" t="str">
        <f>I171</f>
        <v>F</v>
      </c>
      <c r="I171" s="17" t="s">
        <v>33</v>
      </c>
      <c r="J171" s="18" t="s">
        <v>404</v>
      </c>
      <c r="K171" s="17">
        <v>120000</v>
      </c>
      <c r="L171" s="17">
        <v>819000</v>
      </c>
      <c r="M171" s="19">
        <f>((L171-K171)/60000)/1440</f>
        <v>8.0902777777777778E-3</v>
      </c>
      <c r="N171" s="17">
        <v>1496750</v>
      </c>
      <c r="O171" s="20">
        <f>(N171-K171)/60000/1440</f>
        <v>1.593460648148148E-2</v>
      </c>
      <c r="P171" s="17">
        <v>862950</v>
      </c>
      <c r="Q171" s="19">
        <f>(P171-K171)/60000/1440</f>
        <v>8.5989583333333335E-3</v>
      </c>
      <c r="R171" s="17">
        <v>1544650</v>
      </c>
      <c r="S171" s="20">
        <f>(R171-K171)/60000/1440</f>
        <v>1.6489004629629631E-2</v>
      </c>
      <c r="T171" s="21">
        <f>VLOOKUP(C171,[1]Xips_FCTRI!$B$2:$K$274,10,FALSE)</f>
        <v>2.08912037037037E-2</v>
      </c>
      <c r="U171" s="22">
        <f>M171</f>
        <v>8.0902777777777778E-3</v>
      </c>
      <c r="V171" s="23">
        <f>(Q171-M171)</f>
        <v>5.0868055555555562E-4</v>
      </c>
      <c r="W171" s="24">
        <f>(O171-Q171)</f>
        <v>7.3356481481481467E-3</v>
      </c>
      <c r="X171" s="25">
        <f>(S171-O171)</f>
        <v>5.5439814814815108E-4</v>
      </c>
      <c r="Y171" s="26">
        <f>T171-SUM(U171:X171)</f>
        <v>4.4021990740740688E-3</v>
      </c>
      <c r="Z171" s="27">
        <f>SUM(T169:T171)</f>
        <v>7.2777777777777705E-2</v>
      </c>
      <c r="AA171" s="28">
        <f>AA169</f>
        <v>7.2766203703703694E-2</v>
      </c>
      <c r="AB171" s="29">
        <v>5</v>
      </c>
      <c r="AC171" s="71"/>
    </row>
    <row r="172" spans="1:29" hidden="1" x14ac:dyDescent="0.25">
      <c r="A172" s="15" t="s">
        <v>74</v>
      </c>
      <c r="B172" s="15" t="s">
        <v>373</v>
      </c>
      <c r="C172" s="15">
        <v>4076</v>
      </c>
      <c r="D172" s="16">
        <v>3</v>
      </c>
      <c r="E172" s="15" t="s">
        <v>35</v>
      </c>
      <c r="F172" s="15" t="s">
        <v>408</v>
      </c>
      <c r="G172" s="17" t="s">
        <v>45</v>
      </c>
      <c r="H172" s="17" t="str">
        <f>I172</f>
        <v>F</v>
      </c>
      <c r="I172" s="17" t="s">
        <v>33</v>
      </c>
      <c r="J172" s="18">
        <v>150</v>
      </c>
      <c r="K172" s="17">
        <v>120000</v>
      </c>
      <c r="L172" s="17">
        <v>5332700</v>
      </c>
      <c r="M172" s="19">
        <f>((L172-K172)/60000)/1440</f>
        <v>6.0332175925925921E-2</v>
      </c>
      <c r="N172" s="17">
        <v>6154200</v>
      </c>
      <c r="O172" s="20">
        <f>(N172-K172)/60000/1440</f>
        <v>6.9840277777777779E-2</v>
      </c>
      <c r="P172" s="17">
        <v>5397550</v>
      </c>
      <c r="Q172" s="19">
        <f>(P172-K172)/60000/1440</f>
        <v>6.1082754629629629E-2</v>
      </c>
      <c r="R172" s="17">
        <v>6209750</v>
      </c>
      <c r="S172" s="20">
        <f>(R172-K172)/60000/1440</f>
        <v>7.0483217592592601E-2</v>
      </c>
      <c r="T172" s="21">
        <f>VLOOKUP(C172,[1]Xips_FCTRI!$B$2:$K$274,10,FALSE)</f>
        <v>2.5208333333333301E-2</v>
      </c>
      <c r="U172" s="22">
        <f>M172-T173-T174</f>
        <v>8.9548611111111183E-3</v>
      </c>
      <c r="V172" s="23">
        <f>(Q172-M172)</f>
        <v>7.5057870370370816E-4</v>
      </c>
      <c r="W172" s="24">
        <f>(O172-Q172)</f>
        <v>8.7575231481481497E-3</v>
      </c>
      <c r="X172" s="25">
        <f>(S172-O172)</f>
        <v>6.4293981481482188E-4</v>
      </c>
      <c r="Y172" s="26">
        <f>T172-SUM(U172:X172)</f>
        <v>6.1024305555555033E-3</v>
      </c>
      <c r="Z172" s="27">
        <f>SUM(T172:T174)</f>
        <v>7.6585648148148111E-2</v>
      </c>
      <c r="AA172" s="28">
        <v>7.587962962962963E-2</v>
      </c>
      <c r="AB172" s="29">
        <v>6</v>
      </c>
      <c r="AC172" s="71"/>
    </row>
    <row r="173" spans="1:29" hidden="1" x14ac:dyDescent="0.25">
      <c r="A173" s="15" t="s">
        <v>74</v>
      </c>
      <c r="B173" s="15" t="s">
        <v>373</v>
      </c>
      <c r="C173" s="15">
        <v>5173</v>
      </c>
      <c r="D173" s="16">
        <v>3</v>
      </c>
      <c r="E173" s="15" t="s">
        <v>46</v>
      </c>
      <c r="F173" s="15" t="s">
        <v>409</v>
      </c>
      <c r="G173" s="17" t="s">
        <v>102</v>
      </c>
      <c r="H173" s="17" t="str">
        <f>I173</f>
        <v>F</v>
      </c>
      <c r="I173" s="17" t="s">
        <v>33</v>
      </c>
      <c r="J173" s="18">
        <v>150</v>
      </c>
      <c r="K173" s="17">
        <v>120000</v>
      </c>
      <c r="L173" s="17">
        <v>3099850</v>
      </c>
      <c r="M173" s="19">
        <f>((L173-K173)/60000)/1440</f>
        <v>3.448900462962963E-2</v>
      </c>
      <c r="N173" s="17">
        <v>3996050</v>
      </c>
      <c r="O173" s="20">
        <f>(N173-K173)/60000/1440</f>
        <v>4.4861689814814809E-2</v>
      </c>
      <c r="P173" s="17">
        <v>3171150</v>
      </c>
      <c r="Q173" s="19">
        <f>(P173-K173)/60000/1440</f>
        <v>3.5314236111111112E-2</v>
      </c>
      <c r="R173" s="17">
        <v>4065000</v>
      </c>
      <c r="S173" s="20">
        <f>(R173-K173)/60000/1440</f>
        <v>4.565972222222222E-2</v>
      </c>
      <c r="T173" s="21">
        <f>VLOOKUP(C173,[1]Xips_FCTRI!$B$2:$K$274,10,FALSE)</f>
        <v>2.6168981481481501E-2</v>
      </c>
      <c r="U173" s="22">
        <f>M173-T174</f>
        <v>9.2806712962963285E-3</v>
      </c>
      <c r="V173" s="23">
        <f>(Q173-M173)</f>
        <v>8.2523148148148234E-4</v>
      </c>
      <c r="W173" s="24">
        <f>(O173-Q173)</f>
        <v>9.5474537037036969E-3</v>
      </c>
      <c r="X173" s="25">
        <f>(S173-O173)</f>
        <v>7.9803240740741049E-4</v>
      </c>
      <c r="Y173" s="26">
        <f>T173-SUM(U173:X173)</f>
        <v>5.7175925925925832E-3</v>
      </c>
      <c r="Z173" s="27">
        <f>SUM(T172:T174)</f>
        <v>7.6585648148148111E-2</v>
      </c>
      <c r="AA173" s="28">
        <f>AA172</f>
        <v>7.587962962962963E-2</v>
      </c>
      <c r="AB173" s="29">
        <v>6</v>
      </c>
      <c r="AC173" s="71"/>
    </row>
    <row r="174" spans="1:29" hidden="1" x14ac:dyDescent="0.25">
      <c r="A174" s="15" t="s">
        <v>74</v>
      </c>
      <c r="B174" s="15" t="s">
        <v>373</v>
      </c>
      <c r="C174" s="15">
        <v>5069</v>
      </c>
      <c r="D174" s="16">
        <v>3</v>
      </c>
      <c r="E174" s="15" t="s">
        <v>53</v>
      </c>
      <c r="F174" s="15" t="s">
        <v>410</v>
      </c>
      <c r="G174" s="17" t="s">
        <v>71</v>
      </c>
      <c r="H174" s="17" t="str">
        <f>I174</f>
        <v>F</v>
      </c>
      <c r="I174" s="17" t="s">
        <v>33</v>
      </c>
      <c r="J174" s="18">
        <v>150</v>
      </c>
      <c r="K174" s="17">
        <v>120000</v>
      </c>
      <c r="L174" s="17">
        <v>943150</v>
      </c>
      <c r="M174" s="19">
        <f>((L174-K174)/60000)/1440</f>
        <v>9.5271990740740733E-3</v>
      </c>
      <c r="N174" s="17">
        <v>1743800</v>
      </c>
      <c r="O174" s="20">
        <f>(N174-K174)/60000/1440</f>
        <v>1.8793981481481481E-2</v>
      </c>
      <c r="P174" s="17">
        <v>996000</v>
      </c>
      <c r="Q174" s="19">
        <f>(P174-K174)/60000/1440</f>
        <v>1.0138888888888888E-2</v>
      </c>
      <c r="R174" s="17">
        <v>1804450</v>
      </c>
      <c r="S174" s="20">
        <f>(R174-K174)/60000/1440</f>
        <v>1.9495949074074075E-2</v>
      </c>
      <c r="T174" s="21">
        <f>VLOOKUP(C174,[1]Xips_FCTRI!$B$2:$K$274,10,FALSE)</f>
        <v>2.5208333333333301E-2</v>
      </c>
      <c r="U174" s="22">
        <f>M174</f>
        <v>9.5271990740740733E-3</v>
      </c>
      <c r="V174" s="23">
        <f>(Q174-M174)</f>
        <v>6.1168981481481491E-4</v>
      </c>
      <c r="W174" s="24">
        <f>(O174-Q174)</f>
        <v>8.6550925925925927E-3</v>
      </c>
      <c r="X174" s="25">
        <f>(S174-O174)</f>
        <v>7.0196759259259431E-4</v>
      </c>
      <c r="Y174" s="26">
        <f>T174-SUM(U174:X174)</f>
        <v>5.7123842592592261E-3</v>
      </c>
      <c r="Z174" s="27">
        <f>SUM(T172:T174)</f>
        <v>7.6585648148148111E-2</v>
      </c>
      <c r="AA174" s="28">
        <f>AA172</f>
        <v>7.587962962962963E-2</v>
      </c>
      <c r="AB174" s="29">
        <v>6</v>
      </c>
      <c r="AC174" s="71"/>
    </row>
    <row r="175" spans="1:29" hidden="1" x14ac:dyDescent="0.25">
      <c r="A175" s="15" t="s">
        <v>411</v>
      </c>
      <c r="B175" s="15" t="s">
        <v>373</v>
      </c>
      <c r="C175" s="15">
        <v>7041</v>
      </c>
      <c r="D175" s="16" t="s">
        <v>374</v>
      </c>
      <c r="E175" s="15" t="s">
        <v>412</v>
      </c>
      <c r="F175" s="15" t="s">
        <v>413</v>
      </c>
      <c r="G175" s="17" t="s">
        <v>45</v>
      </c>
      <c r="H175" s="17" t="str">
        <f>I175</f>
        <v>F</v>
      </c>
      <c r="I175" s="17" t="s">
        <v>33</v>
      </c>
      <c r="J175" s="18" t="s">
        <v>414</v>
      </c>
      <c r="K175" s="17">
        <v>120000</v>
      </c>
      <c r="L175" s="17">
        <v>5295650</v>
      </c>
      <c r="M175" s="19">
        <f>((L175-K175)/60000)/1440</f>
        <v>5.9903356481481485E-2</v>
      </c>
      <c r="N175" s="17">
        <v>6142150</v>
      </c>
      <c r="O175" s="20">
        <f>(N175-K175)/60000/1440</f>
        <v>6.9700810185185189E-2</v>
      </c>
      <c r="P175" s="17">
        <v>5376450</v>
      </c>
      <c r="Q175" s="19">
        <f>(P175-K175)/60000/1440</f>
        <v>6.0838541666666669E-2</v>
      </c>
      <c r="R175" s="17">
        <v>6211100</v>
      </c>
      <c r="S175" s="20">
        <f>(R175-K175)/60000/1440</f>
        <v>7.0498842592592592E-2</v>
      </c>
      <c r="T175" s="21">
        <f>VLOOKUP(C175,[1]Xips_FCTRI!$B$2:$K$274,10,FALSE)</f>
        <v>2.6597222222222199E-2</v>
      </c>
      <c r="U175" s="22">
        <f>M175-T176-T177</f>
        <v>1.0308449074074088E-2</v>
      </c>
      <c r="V175" s="23">
        <f>(Q175-M175)</f>
        <v>9.3518518518518473E-4</v>
      </c>
      <c r="W175" s="24">
        <f>(O175-Q175)</f>
        <v>8.8622685185185193E-3</v>
      </c>
      <c r="X175" s="25">
        <f>(S175-O175)</f>
        <v>7.9803240740740355E-4</v>
      </c>
      <c r="Y175" s="26">
        <f>T175-SUM(U175:X175)</f>
        <v>5.6932870370370037E-3</v>
      </c>
      <c r="Z175" s="27">
        <f>SUM(T175:T177)</f>
        <v>7.6192129629629596E-2</v>
      </c>
      <c r="AA175" s="28">
        <v>7.6168981481481476E-2</v>
      </c>
      <c r="AB175" s="29">
        <v>7</v>
      </c>
      <c r="AC175" s="71"/>
    </row>
    <row r="176" spans="1:29" hidden="1" x14ac:dyDescent="0.25">
      <c r="A176" s="15" t="s">
        <v>411</v>
      </c>
      <c r="B176" s="15" t="s">
        <v>373</v>
      </c>
      <c r="C176" s="15">
        <v>8101</v>
      </c>
      <c r="D176" s="16" t="s">
        <v>374</v>
      </c>
      <c r="E176" s="15" t="s">
        <v>415</v>
      </c>
      <c r="F176" s="15" t="s">
        <v>416</v>
      </c>
      <c r="G176" s="17" t="s">
        <v>45</v>
      </c>
      <c r="H176" s="17" t="str">
        <f>I176</f>
        <v>F</v>
      </c>
      <c r="I176" s="17" t="s">
        <v>33</v>
      </c>
      <c r="J176" s="18" t="s">
        <v>414</v>
      </c>
      <c r="K176" s="17">
        <v>120000</v>
      </c>
      <c r="L176" s="17">
        <v>3141450</v>
      </c>
      <c r="M176" s="19">
        <f>((L176-K176)/60000)/1440</f>
        <v>3.4970486111111115E-2</v>
      </c>
      <c r="N176" s="17">
        <v>3937900</v>
      </c>
      <c r="O176" s="20">
        <f>(N176-K176)/60000/1440</f>
        <v>4.4188657407407406E-2</v>
      </c>
      <c r="P176" s="17">
        <v>3195100</v>
      </c>
      <c r="Q176" s="19">
        <f>(P176-K176)/60000/1440</f>
        <v>3.5591435185185184E-2</v>
      </c>
      <c r="R176" s="17">
        <v>3989750</v>
      </c>
      <c r="S176" s="20">
        <f>(R176-K176)/60000/1440</f>
        <v>4.478877314814815E-2</v>
      </c>
      <c r="T176" s="21">
        <f>VLOOKUP(C176,[1]Xips_FCTRI!$B$2:$K$274,10,FALSE)</f>
        <v>2.36458333333333E-2</v>
      </c>
      <c r="U176" s="22">
        <f>M176-T177</f>
        <v>9.0214120370370153E-3</v>
      </c>
      <c r="V176" s="23">
        <f>(Q176-M176)</f>
        <v>6.2094907407406891E-4</v>
      </c>
      <c r="W176" s="24">
        <f>(O176-Q176)</f>
        <v>8.5972222222222214E-3</v>
      </c>
      <c r="X176" s="25">
        <f>(S176-O176)</f>
        <v>6.0011574074074481E-4</v>
      </c>
      <c r="Y176" s="26">
        <f>T176-SUM(U176:X176)</f>
        <v>4.8061342592592496E-3</v>
      </c>
      <c r="Z176" s="27">
        <f>SUM(T175:T177)</f>
        <v>7.6192129629629596E-2</v>
      </c>
      <c r="AA176" s="28">
        <f>AA175</f>
        <v>7.6168981481481476E-2</v>
      </c>
      <c r="AB176" s="29">
        <v>7</v>
      </c>
      <c r="AC176" s="71"/>
    </row>
    <row r="177" spans="1:29" hidden="1" x14ac:dyDescent="0.25">
      <c r="A177" s="15" t="s">
        <v>411</v>
      </c>
      <c r="B177" s="15" t="s">
        <v>373</v>
      </c>
      <c r="C177" s="15">
        <v>8218</v>
      </c>
      <c r="D177" s="16" t="s">
        <v>374</v>
      </c>
      <c r="E177" s="15" t="s">
        <v>417</v>
      </c>
      <c r="F177" s="15" t="s">
        <v>418</v>
      </c>
      <c r="G177" s="17" t="s">
        <v>45</v>
      </c>
      <c r="H177" s="17" t="str">
        <f>I177</f>
        <v>F</v>
      </c>
      <c r="I177" s="17" t="s">
        <v>33</v>
      </c>
      <c r="J177" s="18" t="s">
        <v>414</v>
      </c>
      <c r="K177" s="17">
        <v>120000</v>
      </c>
      <c r="L177" s="17">
        <v>983100</v>
      </c>
      <c r="M177" s="19">
        <f>((L177-K177)/60000)/1440</f>
        <v>9.989583333333333E-3</v>
      </c>
      <c r="N177" s="17">
        <v>1817400</v>
      </c>
      <c r="O177" s="20">
        <f>(N177-K177)/60000/1440</f>
        <v>1.9645833333333331E-2</v>
      </c>
      <c r="P177" s="17">
        <v>1041750</v>
      </c>
      <c r="Q177" s="19">
        <f>(P177-K177)/60000/1440</f>
        <v>1.0668402777777778E-2</v>
      </c>
      <c r="R177" s="17">
        <v>1894450</v>
      </c>
      <c r="S177" s="20">
        <f>(R177-K177)/60000/1440</f>
        <v>2.0537615740740742E-2</v>
      </c>
      <c r="T177" s="21">
        <f>VLOOKUP(C177,[1]Xips_FCTRI!$B$2:$K$274,10,FALSE)</f>
        <v>2.59490740740741E-2</v>
      </c>
      <c r="U177" s="22">
        <f>M177</f>
        <v>9.989583333333333E-3</v>
      </c>
      <c r="V177" s="23">
        <f>(Q177-M177)</f>
        <v>6.7881944444444543E-4</v>
      </c>
      <c r="W177" s="24">
        <f>(O177-Q177)</f>
        <v>8.9774305555555527E-3</v>
      </c>
      <c r="X177" s="25">
        <f>(S177-O177)</f>
        <v>8.9178240740741058E-4</v>
      </c>
      <c r="Y177" s="26">
        <f>T177-SUM(U177:X177)</f>
        <v>5.4114583333333584E-3</v>
      </c>
      <c r="Z177" s="27">
        <f>SUM(T175:T177)</f>
        <v>7.6192129629629596E-2</v>
      </c>
      <c r="AA177" s="28">
        <f>AA175</f>
        <v>7.6168981481481476E-2</v>
      </c>
      <c r="AB177" s="29">
        <v>7</v>
      </c>
      <c r="AC177" s="71"/>
    </row>
    <row r="178" spans="1:29" hidden="1" x14ac:dyDescent="0.25">
      <c r="A178" s="15" t="s">
        <v>419</v>
      </c>
      <c r="B178" s="15" t="s">
        <v>373</v>
      </c>
      <c r="C178" s="15">
        <v>8240</v>
      </c>
      <c r="D178" s="16" t="s">
        <v>374</v>
      </c>
      <c r="E178" s="15" t="s">
        <v>420</v>
      </c>
      <c r="F178" s="15" t="s">
        <v>421</v>
      </c>
      <c r="G178" s="17" t="s">
        <v>45</v>
      </c>
      <c r="H178" s="17" t="str">
        <f>I178</f>
        <v>F</v>
      </c>
      <c r="I178" s="17" t="s">
        <v>33</v>
      </c>
      <c r="J178" s="18" t="s">
        <v>29</v>
      </c>
      <c r="K178" s="17">
        <v>120000</v>
      </c>
      <c r="L178" s="17">
        <v>5593900</v>
      </c>
      <c r="M178" s="19">
        <f>((L178-K178)/60000)/1440</f>
        <v>6.3355324074074071E-2</v>
      </c>
      <c r="N178" s="17">
        <v>6475100</v>
      </c>
      <c r="O178" s="20">
        <f>(N178-K178)/60000/1440</f>
        <v>7.3554398148148153E-2</v>
      </c>
      <c r="P178" s="17">
        <v>5665150</v>
      </c>
      <c r="Q178" s="19">
        <f>(P178-K178)/60000/1440</f>
        <v>6.4179976851851853E-2</v>
      </c>
      <c r="R178" s="17">
        <v>6527800</v>
      </c>
      <c r="S178" s="20">
        <f>(R178-K178)/60000/1440</f>
        <v>7.4164351851851856E-2</v>
      </c>
      <c r="T178" s="21">
        <f>VLOOKUP(C178,[1]Xips_FCTRI!$B$2:$K$274,10,FALSE)</f>
        <v>2.7719907407407401E-2</v>
      </c>
      <c r="U178" s="22">
        <f>M178-T179-T180</f>
        <v>1.1063657407407369E-2</v>
      </c>
      <c r="V178" s="23">
        <f>(Q178-M178)</f>
        <v>8.2465277777778179E-4</v>
      </c>
      <c r="W178" s="24">
        <f>(O178-Q178)</f>
        <v>9.3744212962963008E-3</v>
      </c>
      <c r="X178" s="25">
        <f>(S178-O178)</f>
        <v>6.0995370370370283E-4</v>
      </c>
      <c r="Y178" s="26">
        <f>T178-SUM(U178:X178)</f>
        <v>5.8472222222222467E-3</v>
      </c>
      <c r="Z178" s="27">
        <f>SUM(T178:T180)</f>
        <v>8.001157407407411E-2</v>
      </c>
      <c r="AA178" s="28">
        <v>8.0057870370370363E-2</v>
      </c>
      <c r="AB178" s="29">
        <v>8</v>
      </c>
      <c r="AC178" s="71"/>
    </row>
    <row r="179" spans="1:29" hidden="1" x14ac:dyDescent="0.25">
      <c r="A179" s="15" t="s">
        <v>419</v>
      </c>
      <c r="B179" s="15" t="s">
        <v>373</v>
      </c>
      <c r="C179" s="15">
        <v>8463</v>
      </c>
      <c r="D179" s="16" t="s">
        <v>374</v>
      </c>
      <c r="E179" s="15" t="s">
        <v>422</v>
      </c>
      <c r="F179" s="15" t="s">
        <v>423</v>
      </c>
      <c r="G179" s="17" t="s">
        <v>45</v>
      </c>
      <c r="H179" s="17" t="str">
        <f>I179</f>
        <v>F</v>
      </c>
      <c r="I179" s="17" t="s">
        <v>33</v>
      </c>
      <c r="J179" s="18" t="s">
        <v>29</v>
      </c>
      <c r="K179" s="17">
        <v>120000</v>
      </c>
      <c r="L179" s="17">
        <v>2353050</v>
      </c>
      <c r="M179" s="19">
        <f>((L179-K179)/60000)/1440</f>
        <v>2.5845486111111111E-2</v>
      </c>
      <c r="N179" s="17">
        <v>2371550</v>
      </c>
      <c r="O179" s="20">
        <f>(N179-K179)/60000/1440</f>
        <v>2.6059606481481479E-2</v>
      </c>
      <c r="P179" s="17">
        <v>3319800</v>
      </c>
      <c r="Q179" s="19">
        <f>(P179-K179)/60000/1440</f>
        <v>3.7034722222222219E-2</v>
      </c>
      <c r="R179" s="17">
        <v>4179350</v>
      </c>
      <c r="S179" s="20">
        <f>(R179-K179)/60000/1440</f>
        <v>4.6983217592592594E-2</v>
      </c>
      <c r="T179" s="21">
        <f>VLOOKUP(C179,[1]Xips_FCTRI!$B$2:$K$274,10,FALSE)</f>
        <v>2.6759259259259299E-2</v>
      </c>
      <c r="U179" s="22">
        <f>M179-T180</f>
        <v>3.1307870370371124E-4</v>
      </c>
      <c r="V179" s="23">
        <f>(Q179-M179)</f>
        <v>1.1189236111111108E-2</v>
      </c>
      <c r="W179" s="24">
        <f>(O179-Q179)</f>
        <v>-1.097511574074074E-2</v>
      </c>
      <c r="X179" s="25">
        <f>(S179-O179)</f>
        <v>2.0923611111111115E-2</v>
      </c>
      <c r="Y179" s="26">
        <f>T179-SUM(U179:X179)</f>
        <v>5.3084490740741043E-3</v>
      </c>
      <c r="Z179" s="27">
        <f>SUM(T178:T180)</f>
        <v>8.001157407407411E-2</v>
      </c>
      <c r="AA179" s="28">
        <f>AA178</f>
        <v>8.0057870370370363E-2</v>
      </c>
      <c r="AB179" s="29">
        <v>8</v>
      </c>
      <c r="AC179" s="71"/>
    </row>
    <row r="180" spans="1:29" hidden="1" x14ac:dyDescent="0.25">
      <c r="A180" s="15" t="s">
        <v>419</v>
      </c>
      <c r="B180" s="15" t="s">
        <v>373</v>
      </c>
      <c r="C180" s="15">
        <v>8529</v>
      </c>
      <c r="D180" s="16" t="s">
        <v>374</v>
      </c>
      <c r="E180" s="15" t="s">
        <v>424</v>
      </c>
      <c r="F180" s="15" t="s">
        <v>425</v>
      </c>
      <c r="G180" s="17" t="s">
        <v>45</v>
      </c>
      <c r="H180" s="17" t="str">
        <f>I180</f>
        <v>F</v>
      </c>
      <c r="I180" s="17" t="s">
        <v>33</v>
      </c>
      <c r="J180" s="18" t="s">
        <v>29</v>
      </c>
      <c r="K180" s="17">
        <v>120000</v>
      </c>
      <c r="L180" s="17">
        <v>970950</v>
      </c>
      <c r="M180" s="19">
        <f>((L180-K180)/60000)/1440</f>
        <v>9.8489583333333328E-3</v>
      </c>
      <c r="N180" s="17">
        <v>1812900</v>
      </c>
      <c r="O180" s="20">
        <f>(N180-K180)/60000/1440</f>
        <v>1.959375E-2</v>
      </c>
      <c r="P180" s="17">
        <v>1020600</v>
      </c>
      <c r="Q180" s="19">
        <f>(P180-K180)/60000/1440</f>
        <v>1.0423611111111111E-2</v>
      </c>
      <c r="R180" s="17">
        <v>1865200</v>
      </c>
      <c r="S180" s="20">
        <f>(R180-K180)/60000/1440</f>
        <v>2.0199074074074074E-2</v>
      </c>
      <c r="T180" s="21">
        <f>VLOOKUP(C180,[1]Xips_FCTRI!$B$2:$K$274,10,FALSE)</f>
        <v>2.55324074074074E-2</v>
      </c>
      <c r="U180" s="22">
        <f>M180</f>
        <v>9.8489583333333328E-3</v>
      </c>
      <c r="V180" s="23">
        <f>(Q180-M180)</f>
        <v>5.746527777777781E-4</v>
      </c>
      <c r="W180" s="24">
        <f>(O180-Q180)</f>
        <v>9.1701388888888891E-3</v>
      </c>
      <c r="X180" s="25">
        <f>(S180-O180)</f>
        <v>6.053240740740741E-4</v>
      </c>
      <c r="Y180" s="26">
        <f>T180-SUM(U180:X180)</f>
        <v>5.3333333333333253E-3</v>
      </c>
      <c r="Z180" s="27">
        <f>SUM(T178:T180)</f>
        <v>8.001157407407411E-2</v>
      </c>
      <c r="AA180" s="28">
        <f>AA178</f>
        <v>8.0057870370370363E-2</v>
      </c>
      <c r="AB180" s="29">
        <v>8</v>
      </c>
      <c r="AC180" s="71"/>
    </row>
    <row r="181" spans="1:29" hidden="1" x14ac:dyDescent="0.25">
      <c r="A181" s="15" t="s">
        <v>426</v>
      </c>
      <c r="B181" s="15" t="s">
        <v>373</v>
      </c>
      <c r="C181" s="15">
        <v>7046</v>
      </c>
      <c r="D181" s="16" t="s">
        <v>374</v>
      </c>
      <c r="E181" s="15" t="s">
        <v>427</v>
      </c>
      <c r="F181" s="15" t="s">
        <v>428</v>
      </c>
      <c r="G181" s="17" t="s">
        <v>45</v>
      </c>
      <c r="H181" s="17" t="str">
        <f>I181</f>
        <v>F</v>
      </c>
      <c r="I181" s="17" t="s">
        <v>33</v>
      </c>
      <c r="J181" s="18" t="s">
        <v>166</v>
      </c>
      <c r="K181" s="17">
        <v>120000</v>
      </c>
      <c r="L181" s="17">
        <v>5989350</v>
      </c>
      <c r="M181" s="19">
        <f>((L181-K181)/60000)/1440</f>
        <v>6.7932291666666672E-2</v>
      </c>
      <c r="N181" s="17">
        <v>6904700</v>
      </c>
      <c r="O181" s="20">
        <f>(N181-K181)/60000/1440</f>
        <v>7.8526620370370365E-2</v>
      </c>
      <c r="P181" s="17">
        <v>6058800</v>
      </c>
      <c r="Q181" s="19">
        <f>(P181-K181)/60000/1440</f>
        <v>6.8736111111111109E-2</v>
      </c>
      <c r="R181" s="17">
        <v>6959800</v>
      </c>
      <c r="S181" s="20">
        <f>(R181-K181)/60000/1440</f>
        <v>7.9164351851851861E-2</v>
      </c>
      <c r="T181" s="21">
        <f>VLOOKUP(C181,[1]Xips_FCTRI!$B$2:$K$274,10,FALSE)</f>
        <v>2.7951388888888901E-2</v>
      </c>
      <c r="U181" s="22">
        <f>M181-T182-T183</f>
        <v>1.0767939814814768E-2</v>
      </c>
      <c r="V181" s="23">
        <f>(Q181-M181)</f>
        <v>8.0381944444443687E-4</v>
      </c>
      <c r="W181" s="24">
        <f>(O181-Q181)</f>
        <v>9.7905092592592557E-3</v>
      </c>
      <c r="X181" s="25">
        <f>(S181-O181)</f>
        <v>6.3773148148149605E-4</v>
      </c>
      <c r="Y181" s="26">
        <f>T181-SUM(U181:X181)</f>
        <v>5.9513888888889435E-3</v>
      </c>
      <c r="Z181" s="27">
        <f>SUM(T181:T183)</f>
        <v>8.5115740740740797E-2</v>
      </c>
      <c r="AA181" s="28">
        <v>8.5092592592592595E-2</v>
      </c>
      <c r="AB181" s="29">
        <v>9</v>
      </c>
      <c r="AC181" s="71"/>
    </row>
    <row r="182" spans="1:29" hidden="1" x14ac:dyDescent="0.25">
      <c r="A182" s="15" t="s">
        <v>426</v>
      </c>
      <c r="B182" s="15" t="s">
        <v>373</v>
      </c>
      <c r="C182" s="15">
        <v>8367</v>
      </c>
      <c r="D182" s="16" t="s">
        <v>374</v>
      </c>
      <c r="E182" s="15" t="s">
        <v>429</v>
      </c>
      <c r="F182" s="15" t="s">
        <v>430</v>
      </c>
      <c r="G182" s="17" t="s">
        <v>45</v>
      </c>
      <c r="H182" s="17" t="str">
        <f>I182</f>
        <v>F</v>
      </c>
      <c r="I182" s="17" t="s">
        <v>33</v>
      </c>
      <c r="J182" s="18" t="s">
        <v>166</v>
      </c>
      <c r="K182" s="17">
        <v>120000</v>
      </c>
      <c r="L182" s="17">
        <v>3288550</v>
      </c>
      <c r="M182" s="19">
        <f>((L182-K182)/60000)/1440</f>
        <v>3.6673032407407408E-2</v>
      </c>
      <c r="N182" s="17">
        <v>4385700</v>
      </c>
      <c r="O182" s="20">
        <f>(N182-K182)/60000/1440</f>
        <v>4.9371527777777778E-2</v>
      </c>
      <c r="P182" s="17">
        <v>3372600</v>
      </c>
      <c r="Q182" s="19">
        <f>(P182-K182)/60000/1440</f>
        <v>3.7645833333333337E-2</v>
      </c>
      <c r="R182" s="17">
        <v>4479200</v>
      </c>
      <c r="S182" s="20">
        <f>(R182-K182)/60000/1440</f>
        <v>5.0453703703703709E-2</v>
      </c>
      <c r="T182" s="21">
        <f>VLOOKUP(C182,[1]Xips_FCTRI!$B$2:$K$274,10,FALSE)</f>
        <v>3.3101851851851903E-2</v>
      </c>
      <c r="U182" s="22">
        <f>M182-T183</f>
        <v>1.2610532407407407E-2</v>
      </c>
      <c r="V182" s="23">
        <f>(Q182-M182)</f>
        <v>9.7280092592592904E-4</v>
      </c>
      <c r="W182" s="24">
        <f>(O182-Q182)</f>
        <v>1.1725694444444441E-2</v>
      </c>
      <c r="X182" s="25">
        <f>(S182-O182)</f>
        <v>1.0821759259259309E-3</v>
      </c>
      <c r="Y182" s="26">
        <f>T182-SUM(U182:X182)</f>
        <v>6.7106481481481947E-3</v>
      </c>
      <c r="Z182" s="27">
        <f>SUM(T181:T183)</f>
        <v>8.5115740740740797E-2</v>
      </c>
      <c r="AA182" s="28">
        <f>AA181</f>
        <v>8.5092592592592595E-2</v>
      </c>
      <c r="AB182" s="29">
        <v>9</v>
      </c>
      <c r="AC182" s="71"/>
    </row>
    <row r="183" spans="1:29" hidden="1" x14ac:dyDescent="0.25">
      <c r="A183" s="15" t="s">
        <v>426</v>
      </c>
      <c r="B183" s="15" t="s">
        <v>373</v>
      </c>
      <c r="C183" s="15">
        <v>8260</v>
      </c>
      <c r="D183" s="16" t="s">
        <v>374</v>
      </c>
      <c r="E183" s="15" t="s">
        <v>431</v>
      </c>
      <c r="F183" s="15" t="s">
        <v>432</v>
      </c>
      <c r="G183" s="17" t="s">
        <v>45</v>
      </c>
      <c r="H183" s="17" t="str">
        <f>I183</f>
        <v>F</v>
      </c>
      <c r="I183" s="17" t="s">
        <v>33</v>
      </c>
      <c r="J183" s="18" t="s">
        <v>166</v>
      </c>
      <c r="K183" s="17">
        <v>120000</v>
      </c>
      <c r="L183" s="17">
        <v>896900</v>
      </c>
      <c r="M183" s="19">
        <f>((L183-K183)/60000)/1440</f>
        <v>8.9918981481481482E-3</v>
      </c>
      <c r="N183" s="17">
        <v>1732300</v>
      </c>
      <c r="O183" s="20">
        <f>(N183-K183)/60000/1440</f>
        <v>1.8660879629629628E-2</v>
      </c>
      <c r="P183" s="17">
        <v>951500</v>
      </c>
      <c r="Q183" s="19">
        <f>(P183-K183)/60000/1440</f>
        <v>9.6238425925925918E-3</v>
      </c>
      <c r="R183" s="17">
        <v>1784350</v>
      </c>
      <c r="S183" s="20">
        <f>(R183-K183)/60000/1440</f>
        <v>1.9263310185185185E-2</v>
      </c>
      <c r="T183" s="21">
        <f>VLOOKUP(C183,[1]Xips_FCTRI!$B$2:$K$274,10,FALSE)</f>
        <v>2.4062500000000001E-2</v>
      </c>
      <c r="U183" s="22">
        <f>M183</f>
        <v>8.9918981481481482E-3</v>
      </c>
      <c r="V183" s="23">
        <f>(Q183-M183)</f>
        <v>6.3194444444444366E-4</v>
      </c>
      <c r="W183" s="24">
        <f>(O183-Q183)</f>
        <v>9.0370370370370361E-3</v>
      </c>
      <c r="X183" s="25">
        <f>(S183-O183)</f>
        <v>6.0243055555555744E-4</v>
      </c>
      <c r="Y183" s="26">
        <f>T183-SUM(U183:X183)</f>
        <v>4.7991898148148152E-3</v>
      </c>
      <c r="Z183" s="27">
        <f>SUM(T181:T183)</f>
        <v>8.5115740740740797E-2</v>
      </c>
      <c r="AA183" s="28">
        <f>AA181</f>
        <v>8.5092592592592595E-2</v>
      </c>
      <c r="AB183" s="29">
        <v>9</v>
      </c>
      <c r="AC183" s="71"/>
    </row>
    <row r="184" spans="1:29" hidden="1" x14ac:dyDescent="0.25">
      <c r="A184" s="15" t="s">
        <v>433</v>
      </c>
      <c r="B184" s="15" t="s">
        <v>373</v>
      </c>
      <c r="C184" s="15">
        <v>8159</v>
      </c>
      <c r="D184" s="16" t="s">
        <v>374</v>
      </c>
      <c r="E184" s="15" t="s">
        <v>196</v>
      </c>
      <c r="F184" s="15" t="s">
        <v>172</v>
      </c>
      <c r="G184" s="17" t="s">
        <v>169</v>
      </c>
      <c r="H184" s="17" t="str">
        <f>I184</f>
        <v>M</v>
      </c>
      <c r="I184" s="17" t="s">
        <v>170</v>
      </c>
      <c r="J184" s="18" t="s">
        <v>434</v>
      </c>
      <c r="K184" s="17">
        <v>120000</v>
      </c>
      <c r="L184" s="17">
        <v>3908000</v>
      </c>
      <c r="M184" s="19">
        <f>((L184-K184)/60000)/1440</f>
        <v>4.3842592592592593E-2</v>
      </c>
      <c r="N184" s="17">
        <v>4555500</v>
      </c>
      <c r="O184" s="20">
        <f>(N184-K184)/60000/1440</f>
        <v>5.1336805555555552E-2</v>
      </c>
      <c r="P184" s="17">
        <v>3946200</v>
      </c>
      <c r="Q184" s="19">
        <f>(P184-K184)/60000/1440</f>
        <v>4.4284722222222225E-2</v>
      </c>
      <c r="R184" s="17">
        <v>4592950</v>
      </c>
      <c r="S184" s="20">
        <f>(R184-K184)/60000/1440</f>
        <v>5.1770254629629628E-2</v>
      </c>
      <c r="T184" s="21">
        <f>VLOOKUP(C184,[1]Xips_FCTRI!$B$2:$K$274,10,FALSE)</f>
        <v>1.81712962962963E-2</v>
      </c>
      <c r="U184" s="22">
        <f>M184-T185-T186</f>
        <v>6.5972222222222925E-3</v>
      </c>
      <c r="V184" s="23">
        <f>(Q184-M184)</f>
        <v>4.4212962962963259E-4</v>
      </c>
      <c r="W184" s="24">
        <f>(O184-Q184)</f>
        <v>7.0520833333333269E-3</v>
      </c>
      <c r="X184" s="25">
        <f>(S184-O184)</f>
        <v>4.3344907407407568E-4</v>
      </c>
      <c r="Y184" s="26">
        <f>T184-SUM(U184:X184)</f>
        <v>3.6464120370369724E-3</v>
      </c>
      <c r="Z184" s="27">
        <f>SUM(T184:T186)</f>
        <v>5.54166666666666E-2</v>
      </c>
      <c r="AA184" s="28">
        <f>Z184</f>
        <v>5.54166666666666E-2</v>
      </c>
      <c r="AB184" s="29">
        <v>1</v>
      </c>
      <c r="AC184" s="71"/>
    </row>
    <row r="185" spans="1:29" hidden="1" x14ac:dyDescent="0.25">
      <c r="A185" s="15" t="s">
        <v>433</v>
      </c>
      <c r="B185" s="15" t="s">
        <v>373</v>
      </c>
      <c r="C185" s="15">
        <v>8141</v>
      </c>
      <c r="D185" s="16" t="s">
        <v>374</v>
      </c>
      <c r="E185" s="15" t="s">
        <v>171</v>
      </c>
      <c r="F185" s="15" t="s">
        <v>435</v>
      </c>
      <c r="G185" s="17" t="s">
        <v>169</v>
      </c>
      <c r="H185" s="17" t="str">
        <f>I185</f>
        <v>M</v>
      </c>
      <c r="I185" s="17" t="s">
        <v>170</v>
      </c>
      <c r="J185" s="18" t="s">
        <v>434</v>
      </c>
      <c r="K185" s="17">
        <v>120000</v>
      </c>
      <c r="L185" s="17">
        <v>2314350</v>
      </c>
      <c r="M185" s="19">
        <f>((L185-K185)/60000)/1440</f>
        <v>2.5397569444444441E-2</v>
      </c>
      <c r="N185" s="17">
        <v>2987850</v>
      </c>
      <c r="O185" s="20">
        <f>(N185-K185)/60000/1440</f>
        <v>3.3192708333333334E-2</v>
      </c>
      <c r="P185" s="17">
        <v>2353800</v>
      </c>
      <c r="Q185" s="19">
        <f>(P185-K185)/60000/1440</f>
        <v>2.5854166666666664E-2</v>
      </c>
      <c r="R185" s="17">
        <v>3026350</v>
      </c>
      <c r="S185" s="20">
        <f>(R185-K185)/60000/1440</f>
        <v>3.3638310185185184E-2</v>
      </c>
      <c r="T185" s="21">
        <f>VLOOKUP(C185,[1]Xips_FCTRI!$B$2:$K$274,10,FALSE)</f>
        <v>1.8599537037037001E-2</v>
      </c>
      <c r="U185" s="22">
        <f>M185-T186</f>
        <v>6.7517361111111424E-3</v>
      </c>
      <c r="V185" s="23">
        <f>(Q185-M185)</f>
        <v>4.5659722222222282E-4</v>
      </c>
      <c r="W185" s="24">
        <f>(O185-Q185)</f>
        <v>7.3385416666666703E-3</v>
      </c>
      <c r="X185" s="25">
        <f>(S185-O185)</f>
        <v>4.4560185185184981E-4</v>
      </c>
      <c r="Y185" s="26">
        <f>T185-SUM(U185:X185)</f>
        <v>3.607060185185116E-3</v>
      </c>
      <c r="Z185" s="27">
        <f>SUM(T184:T186)</f>
        <v>5.54166666666666E-2</v>
      </c>
      <c r="AA185" s="28">
        <f>Z185</f>
        <v>5.54166666666666E-2</v>
      </c>
      <c r="AB185" s="29">
        <v>1</v>
      </c>
      <c r="AC185" s="71"/>
    </row>
    <row r="186" spans="1:29" hidden="1" x14ac:dyDescent="0.25">
      <c r="A186" s="15" t="s">
        <v>433</v>
      </c>
      <c r="B186" s="15" t="s">
        <v>373</v>
      </c>
      <c r="C186" s="15">
        <v>8088</v>
      </c>
      <c r="D186" s="16" t="s">
        <v>374</v>
      </c>
      <c r="E186" s="15" t="s">
        <v>167</v>
      </c>
      <c r="F186" s="15" t="s">
        <v>436</v>
      </c>
      <c r="G186" s="17" t="s">
        <v>169</v>
      </c>
      <c r="H186" s="17" t="str">
        <f>I186</f>
        <v>M</v>
      </c>
      <c r="I186" s="17" t="s">
        <v>170</v>
      </c>
      <c r="J186" s="18" t="s">
        <v>434</v>
      </c>
      <c r="K186" s="17">
        <v>120000</v>
      </c>
      <c r="L186" s="17">
        <v>712200</v>
      </c>
      <c r="M186" s="19">
        <f>((L186-K186)/60000)/1440</f>
        <v>6.8541666666666664E-3</v>
      </c>
      <c r="N186" s="17">
        <v>1393250</v>
      </c>
      <c r="O186" s="20">
        <f>(N186-K186)/60000/1440</f>
        <v>1.4736689814814815E-2</v>
      </c>
      <c r="P186" s="17">
        <v>750650</v>
      </c>
      <c r="Q186" s="19">
        <f>(P186-K186)/60000/1440</f>
        <v>7.2991898148148156E-3</v>
      </c>
      <c r="R186" s="17">
        <v>1434550</v>
      </c>
      <c r="S186" s="20">
        <f>(R186-K186)/60000/1440</f>
        <v>1.5214699074074075E-2</v>
      </c>
      <c r="T186" s="21">
        <f>VLOOKUP(C186,[1]Xips_FCTRI!$B$2:$K$274,10,FALSE)</f>
        <v>1.8645833333333299E-2</v>
      </c>
      <c r="U186" s="22">
        <f>M186</f>
        <v>6.8541666666666664E-3</v>
      </c>
      <c r="V186" s="23">
        <f>(Q186-M186)</f>
        <v>4.4502314814814925E-4</v>
      </c>
      <c r="W186" s="24">
        <f>(O186-Q186)</f>
        <v>7.4374999999999997E-3</v>
      </c>
      <c r="X186" s="25">
        <f>(S186-O186)</f>
        <v>4.7800925925925962E-4</v>
      </c>
      <c r="Y186" s="26">
        <f>T186-SUM(U186:X186)</f>
        <v>3.4311342592592241E-3</v>
      </c>
      <c r="Z186" s="27">
        <f>SUM(T184:T186)</f>
        <v>5.54166666666666E-2</v>
      </c>
      <c r="AA186" s="28">
        <f>Z186</f>
        <v>5.54166666666666E-2</v>
      </c>
      <c r="AB186" s="29">
        <v>1</v>
      </c>
      <c r="AC186" s="71"/>
    </row>
    <row r="187" spans="1:29" hidden="1" x14ac:dyDescent="0.25">
      <c r="A187" s="15" t="s">
        <v>437</v>
      </c>
      <c r="B187" s="15" t="s">
        <v>373</v>
      </c>
      <c r="C187" s="15">
        <v>8319</v>
      </c>
      <c r="D187" s="16" t="s">
        <v>374</v>
      </c>
      <c r="E187" s="15" t="s">
        <v>206</v>
      </c>
      <c r="F187" s="15" t="s">
        <v>438</v>
      </c>
      <c r="G187" s="17" t="s">
        <v>169</v>
      </c>
      <c r="H187" s="17" t="str">
        <f>I187</f>
        <v>M</v>
      </c>
      <c r="I187" s="17" t="s">
        <v>170</v>
      </c>
      <c r="J187" s="18" t="s">
        <v>439</v>
      </c>
      <c r="K187" s="17">
        <v>120000</v>
      </c>
      <c r="L187" s="17">
        <v>3995150</v>
      </c>
      <c r="M187" s="19">
        <f>((L187-K187)/60000)/1440</f>
        <v>4.4851273148148144E-2</v>
      </c>
      <c r="N187" s="17">
        <v>4653350</v>
      </c>
      <c r="O187" s="20">
        <f>(N187-K187)/60000/1440</f>
        <v>5.2469328703703709E-2</v>
      </c>
      <c r="P187" s="17">
        <v>4038050</v>
      </c>
      <c r="Q187" s="19">
        <f>(P187-K187)/60000/1440</f>
        <v>4.5347800925925927E-2</v>
      </c>
      <c r="R187" s="17">
        <v>4694400</v>
      </c>
      <c r="S187" s="20">
        <f>(R187-K187)/60000/1440</f>
        <v>5.294444444444444E-2</v>
      </c>
      <c r="T187" s="21" t="e">
        <f>VLOOKUP(C187,[1]Xips_FCTRI!$B$2:$K$274,10,FALSE)</f>
        <v>#N/A</v>
      </c>
      <c r="U187" s="22"/>
      <c r="V187" s="23"/>
      <c r="W187" s="24"/>
      <c r="X187" s="25"/>
      <c r="Y187" s="26"/>
      <c r="Z187" s="27">
        <v>5.6851851851851855E-2</v>
      </c>
      <c r="AA187" s="28">
        <f>Z187</f>
        <v>5.6851851851851855E-2</v>
      </c>
      <c r="AB187" s="29">
        <v>2</v>
      </c>
      <c r="AC187" s="71"/>
    </row>
    <row r="188" spans="1:29" hidden="1" x14ac:dyDescent="0.25">
      <c r="A188" s="15" t="s">
        <v>437</v>
      </c>
      <c r="B188" s="15" t="s">
        <v>373</v>
      </c>
      <c r="C188" s="15">
        <v>8335</v>
      </c>
      <c r="D188" s="16" t="s">
        <v>374</v>
      </c>
      <c r="E188" s="15" t="s">
        <v>196</v>
      </c>
      <c r="F188" s="15" t="s">
        <v>440</v>
      </c>
      <c r="G188" s="17" t="s">
        <v>169</v>
      </c>
      <c r="H188" s="17" t="str">
        <f>I188</f>
        <v>M</v>
      </c>
      <c r="I188" s="17" t="s">
        <v>170</v>
      </c>
      <c r="J188" s="18" t="s">
        <v>439</v>
      </c>
      <c r="K188" s="17">
        <v>120000</v>
      </c>
      <c r="L188" s="17">
        <v>2348600</v>
      </c>
      <c r="M188" s="19">
        <f>((L188-K188)/60000)/1440</f>
        <v>2.579398148148148E-2</v>
      </c>
      <c r="N188" s="17">
        <v>3002200</v>
      </c>
      <c r="O188" s="20">
        <f>(N188-K188)/60000/1440</f>
        <v>3.3358796296296296E-2</v>
      </c>
      <c r="P188" s="17">
        <v>2393550</v>
      </c>
      <c r="Q188" s="19">
        <f>(P188-K188)/60000/1440</f>
        <v>2.6314236111111111E-2</v>
      </c>
      <c r="R188" s="17">
        <v>3045450</v>
      </c>
      <c r="S188" s="20">
        <f>(R188-K188)/60000/1440</f>
        <v>3.3859374999999997E-2</v>
      </c>
      <c r="T188" s="21" t="e">
        <f>VLOOKUP(C188,[1]Xips_FCTRI!$B$2:$K$274,10,FALSE)</f>
        <v>#N/A</v>
      </c>
      <c r="U188" s="22"/>
      <c r="V188" s="23"/>
      <c r="W188" s="24"/>
      <c r="X188" s="25"/>
      <c r="Y188" s="26"/>
      <c r="Z188" s="27">
        <v>5.6851851851851855E-2</v>
      </c>
      <c r="AA188" s="28">
        <f>Z188</f>
        <v>5.6851851851851855E-2</v>
      </c>
      <c r="AB188" s="29">
        <v>2</v>
      </c>
      <c r="AC188" s="71"/>
    </row>
    <row r="189" spans="1:29" hidden="1" x14ac:dyDescent="0.25">
      <c r="A189" s="15" t="s">
        <v>441</v>
      </c>
      <c r="B189" s="15" t="s">
        <v>373</v>
      </c>
      <c r="C189" s="15">
        <v>8067</v>
      </c>
      <c r="D189" s="16" t="s">
        <v>374</v>
      </c>
      <c r="E189" s="15" t="s">
        <v>442</v>
      </c>
      <c r="F189" s="15" t="s">
        <v>443</v>
      </c>
      <c r="G189" s="17" t="s">
        <v>169</v>
      </c>
      <c r="H189" s="17" t="str">
        <f>I189</f>
        <v>M</v>
      </c>
      <c r="I189" s="17" t="s">
        <v>170</v>
      </c>
      <c r="J189" s="18" t="s">
        <v>444</v>
      </c>
      <c r="K189" s="17">
        <v>120000</v>
      </c>
      <c r="L189" s="17">
        <v>4128800</v>
      </c>
      <c r="M189" s="19">
        <f>((L189-K189)/60000)/1440</f>
        <v>4.6398148148148147E-2</v>
      </c>
      <c r="N189" s="17">
        <v>4781150</v>
      </c>
      <c r="O189" s="20">
        <f>(N189-K189)/60000/1440</f>
        <v>5.3948495370370372E-2</v>
      </c>
      <c r="P189" s="17">
        <v>4165400</v>
      </c>
      <c r="Q189" s="19">
        <f>(P189-K189)/60000/1440</f>
        <v>4.6821759259259257E-2</v>
      </c>
      <c r="R189" s="17">
        <v>4817100</v>
      </c>
      <c r="S189" s="20">
        <f>(R189-K189)/60000/1440</f>
        <v>5.4364583333333334E-2</v>
      </c>
      <c r="T189" s="21">
        <f>VLOOKUP(C189,[1]Xips_FCTRI!$B$2:$K$274,10,FALSE)</f>
        <v>1.9375E-2</v>
      </c>
      <c r="U189" s="22">
        <f>M189-T190-T191</f>
        <v>7.2662037037036463E-3</v>
      </c>
      <c r="V189" s="23">
        <f>(Q189-M189)</f>
        <v>4.2361111111111072E-4</v>
      </c>
      <c r="W189" s="24">
        <f>(O189-Q189)</f>
        <v>7.1267361111111149E-3</v>
      </c>
      <c r="X189" s="25">
        <f>(S189-O189)</f>
        <v>4.1608796296296185E-4</v>
      </c>
      <c r="Y189" s="26">
        <f>T189-SUM(U189:X189)</f>
        <v>4.1423611111111661E-3</v>
      </c>
      <c r="Z189" s="27">
        <f>SUM(T189:T191)</f>
        <v>5.85069444444445E-2</v>
      </c>
      <c r="AA189" s="28">
        <v>5.8472222222222224E-2</v>
      </c>
      <c r="AB189" s="29">
        <v>3</v>
      </c>
      <c r="AC189" s="71"/>
    </row>
    <row r="190" spans="1:29" hidden="1" x14ac:dyDescent="0.25">
      <c r="A190" s="15" t="s">
        <v>441</v>
      </c>
      <c r="B190" s="15" t="s">
        <v>373</v>
      </c>
      <c r="C190" s="15">
        <v>8268</v>
      </c>
      <c r="D190" s="16" t="s">
        <v>374</v>
      </c>
      <c r="E190" s="15" t="s">
        <v>445</v>
      </c>
      <c r="F190" s="15" t="s">
        <v>446</v>
      </c>
      <c r="G190" s="17" t="s">
        <v>169</v>
      </c>
      <c r="H190" s="17" t="str">
        <f>I190</f>
        <v>M</v>
      </c>
      <c r="I190" s="17" t="s">
        <v>170</v>
      </c>
      <c r="J190" s="18" t="s">
        <v>444</v>
      </c>
      <c r="K190" s="17">
        <v>120000</v>
      </c>
      <c r="L190" s="17">
        <v>2452700</v>
      </c>
      <c r="M190" s="19">
        <f>((L190-K190)/60000)/1440</f>
        <v>2.6998842592592592E-2</v>
      </c>
      <c r="N190" s="17">
        <v>3108250</v>
      </c>
      <c r="O190" s="20">
        <f>(N190-K190)/60000/1440</f>
        <v>3.4586226851851851E-2</v>
      </c>
      <c r="P190" s="17">
        <v>2494650</v>
      </c>
      <c r="Q190" s="19">
        <f>(P190-K190)/60000/1440</f>
        <v>2.7484375000000002E-2</v>
      </c>
      <c r="R190" s="17">
        <v>3148200</v>
      </c>
      <c r="S190" s="20">
        <f>(R190-K190)/60000/1440</f>
        <v>3.5048611111111114E-2</v>
      </c>
      <c r="T190" s="21">
        <f>VLOOKUP(C190,[1]Xips_FCTRI!$B$2:$K$274,10,FALSE)</f>
        <v>1.9745370370370399E-2</v>
      </c>
      <c r="U190" s="22">
        <f>M190-T191</f>
        <v>7.6122685185184905E-3</v>
      </c>
      <c r="V190" s="23">
        <f>(Q190-M190)</f>
        <v>4.8553240740741022E-4</v>
      </c>
      <c r="W190" s="24">
        <f>(O190-Q190)</f>
        <v>7.1018518518518488E-3</v>
      </c>
      <c r="X190" s="25">
        <f>(S190-O190)</f>
        <v>4.6238425925926308E-4</v>
      </c>
      <c r="Y190" s="26">
        <f>T190-SUM(U190:X190)</f>
        <v>4.0833333333333867E-3</v>
      </c>
      <c r="Z190" s="27">
        <f>SUM(T189:T191)</f>
        <v>5.85069444444445E-2</v>
      </c>
      <c r="AA190" s="28">
        <f>AA189</f>
        <v>5.8472222222222224E-2</v>
      </c>
      <c r="AB190" s="29">
        <v>3</v>
      </c>
      <c r="AC190" s="71"/>
    </row>
    <row r="191" spans="1:29" hidden="1" x14ac:dyDescent="0.25">
      <c r="A191" s="15" t="s">
        <v>441</v>
      </c>
      <c r="B191" s="15" t="s">
        <v>373</v>
      </c>
      <c r="C191" s="15">
        <v>8195</v>
      </c>
      <c r="D191" s="16" t="s">
        <v>374</v>
      </c>
      <c r="E191" s="15" t="s">
        <v>284</v>
      </c>
      <c r="F191" s="15" t="s">
        <v>447</v>
      </c>
      <c r="G191" s="17" t="s">
        <v>169</v>
      </c>
      <c r="H191" s="17" t="str">
        <f>I191</f>
        <v>M</v>
      </c>
      <c r="I191" s="17" t="s">
        <v>170</v>
      </c>
      <c r="J191" s="18" t="s">
        <v>444</v>
      </c>
      <c r="K191" s="17">
        <v>120000</v>
      </c>
      <c r="L191" s="17">
        <v>756900</v>
      </c>
      <c r="M191" s="19">
        <f>((L191-K191)/60000)/1440</f>
        <v>7.3715277777777781E-3</v>
      </c>
      <c r="N191" s="17">
        <v>1408350</v>
      </c>
      <c r="O191" s="20">
        <f>(N191-K191)/60000/1440</f>
        <v>1.4911458333333334E-2</v>
      </c>
      <c r="P191" s="17">
        <v>795750</v>
      </c>
      <c r="Q191" s="19">
        <f>(P191-K191)/60000/1440</f>
        <v>7.8211805555555552E-3</v>
      </c>
      <c r="R191" s="17">
        <v>1442800</v>
      </c>
      <c r="S191" s="20">
        <f>(R191-K191)/60000/1440</f>
        <v>1.5310185185185185E-2</v>
      </c>
      <c r="T191" s="21">
        <f>VLOOKUP(C191,[1]Xips_FCTRI!$B$2:$K$274,10,FALSE)</f>
        <v>1.9386574074074101E-2</v>
      </c>
      <c r="U191" s="22">
        <f>M191</f>
        <v>7.3715277777777781E-3</v>
      </c>
      <c r="V191" s="23">
        <f>(Q191-M191)</f>
        <v>4.4965277777777712E-4</v>
      </c>
      <c r="W191" s="24">
        <f>(O191-Q191)</f>
        <v>7.0902777777777787E-3</v>
      </c>
      <c r="X191" s="25">
        <f>(S191-O191)</f>
        <v>3.987268518518515E-4</v>
      </c>
      <c r="Y191" s="26">
        <f>T191-SUM(U191:X191)</f>
        <v>4.0763888888889158E-3</v>
      </c>
      <c r="Z191" s="27">
        <f>SUM(T189:T191)</f>
        <v>5.85069444444445E-2</v>
      </c>
      <c r="AA191" s="28">
        <f>AA189</f>
        <v>5.8472222222222224E-2</v>
      </c>
      <c r="AB191" s="29">
        <v>3</v>
      </c>
      <c r="AC191" s="71"/>
    </row>
    <row r="192" spans="1:29" hidden="1" x14ac:dyDescent="0.25">
      <c r="A192" s="15" t="s">
        <v>448</v>
      </c>
      <c r="B192" s="15" t="s">
        <v>373</v>
      </c>
      <c r="C192" s="15">
        <v>8016</v>
      </c>
      <c r="D192" s="16" t="s">
        <v>374</v>
      </c>
      <c r="E192" s="15" t="s">
        <v>206</v>
      </c>
      <c r="F192" s="15" t="s">
        <v>449</v>
      </c>
      <c r="G192" s="17" t="s">
        <v>169</v>
      </c>
      <c r="H192" s="17" t="str">
        <f>I192</f>
        <v>M</v>
      </c>
      <c r="I192" s="17" t="s">
        <v>170</v>
      </c>
      <c r="J192" s="18" t="s">
        <v>450</v>
      </c>
      <c r="K192" s="17">
        <v>120000</v>
      </c>
      <c r="L192" s="17">
        <v>4237600</v>
      </c>
      <c r="M192" s="19">
        <f>((L192-K192)/60000)/1440</f>
        <v>4.7657407407407405E-2</v>
      </c>
      <c r="N192" s="17">
        <v>4962900</v>
      </c>
      <c r="O192" s="20">
        <f>(N192-K192)/60000/1440</f>
        <v>5.6052083333333336E-2</v>
      </c>
      <c r="P192" s="17">
        <v>4285700</v>
      </c>
      <c r="Q192" s="19">
        <f>(P192-K192)/60000/1440</f>
        <v>4.8214120370370366E-2</v>
      </c>
      <c r="R192" s="17">
        <v>5009100</v>
      </c>
      <c r="S192" s="20">
        <f>(R192-K192)/60000/1440</f>
        <v>5.6586805555555557E-2</v>
      </c>
      <c r="T192" s="21">
        <f>VLOOKUP(C192,[1]Xips_FCTRI!$B$2:$K$274,10,FALSE)</f>
        <v>2.1122685185185199E-2</v>
      </c>
      <c r="U192" s="22">
        <f>M192-T193-T194</f>
        <v>7.9583333333334075E-3</v>
      </c>
      <c r="V192" s="23">
        <f>(Q192-M192)</f>
        <v>5.5671296296296024E-4</v>
      </c>
      <c r="W192" s="24">
        <f>(O192-Q192)</f>
        <v>7.8379629629629702E-3</v>
      </c>
      <c r="X192" s="25">
        <f>(S192-O192)</f>
        <v>5.3472222222222116E-4</v>
      </c>
      <c r="Y192" s="26">
        <f>T192-SUM(U192:X192)</f>
        <v>4.2349537037036401E-3</v>
      </c>
      <c r="Z192" s="27">
        <f>SUM(T192:T194)</f>
        <v>6.08217592592592E-2</v>
      </c>
      <c r="AA192" s="28">
        <v>6.0775462962962962E-2</v>
      </c>
      <c r="AB192" s="29">
        <v>4</v>
      </c>
      <c r="AC192" s="71"/>
    </row>
    <row r="193" spans="1:29" hidden="1" x14ac:dyDescent="0.25">
      <c r="A193" s="15" t="s">
        <v>448</v>
      </c>
      <c r="B193" s="15" t="s">
        <v>373</v>
      </c>
      <c r="C193" s="15">
        <v>8284</v>
      </c>
      <c r="D193" s="16" t="s">
        <v>374</v>
      </c>
      <c r="E193" s="15" t="s">
        <v>451</v>
      </c>
      <c r="F193" s="15" t="s">
        <v>452</v>
      </c>
      <c r="G193" s="17" t="s">
        <v>169</v>
      </c>
      <c r="H193" s="17" t="str">
        <f>I193</f>
        <v>M</v>
      </c>
      <c r="I193" s="17" t="s">
        <v>170</v>
      </c>
      <c r="J193" s="18" t="s">
        <v>450</v>
      </c>
      <c r="K193" s="17">
        <v>120000</v>
      </c>
      <c r="L193" s="17">
        <v>2444050</v>
      </c>
      <c r="M193" s="19">
        <f>((L193-K193)/60000)/1440</f>
        <v>2.6898726851851851E-2</v>
      </c>
      <c r="N193" s="17">
        <v>3146650</v>
      </c>
      <c r="O193" s="20">
        <f>(N193-K193)/60000/1440</f>
        <v>3.5030671296296299E-2</v>
      </c>
      <c r="P193" s="17">
        <v>2493800</v>
      </c>
      <c r="Q193" s="19">
        <f>(P193-K193)/60000/1440</f>
        <v>2.7474537037037037E-2</v>
      </c>
      <c r="R193" s="17">
        <v>3204050</v>
      </c>
      <c r="S193" s="20">
        <f>(R193-K193)/60000/1440</f>
        <v>3.5695023148148146E-2</v>
      </c>
      <c r="T193" s="21">
        <f>VLOOKUP(C193,[1]Xips_FCTRI!$B$2:$K$274,10,FALSE)</f>
        <v>2.0474537037036999E-2</v>
      </c>
      <c r="U193" s="22">
        <f>M193-T194</f>
        <v>7.6741898148148524E-3</v>
      </c>
      <c r="V193" s="23">
        <f>(Q193-M193)</f>
        <v>5.7581018518518615E-4</v>
      </c>
      <c r="W193" s="24">
        <f>(O193-Q193)</f>
        <v>7.5561342592592624E-3</v>
      </c>
      <c r="X193" s="25">
        <f>(S193-O193)</f>
        <v>6.6435185185184653E-4</v>
      </c>
      <c r="Y193" s="26">
        <f>T193-SUM(U193:X193)</f>
        <v>4.0040509259258519E-3</v>
      </c>
      <c r="Z193" s="27">
        <f>SUM(T192:T194)</f>
        <v>6.08217592592592E-2</v>
      </c>
      <c r="AA193" s="28">
        <f>AA192</f>
        <v>6.0775462962962962E-2</v>
      </c>
      <c r="AB193" s="29">
        <v>4</v>
      </c>
      <c r="AC193" s="71"/>
    </row>
    <row r="194" spans="1:29" hidden="1" x14ac:dyDescent="0.25">
      <c r="A194" s="15" t="s">
        <v>448</v>
      </c>
      <c r="B194" s="15" t="s">
        <v>373</v>
      </c>
      <c r="C194" s="15">
        <v>8381</v>
      </c>
      <c r="D194" s="16" t="s">
        <v>374</v>
      </c>
      <c r="E194" s="15" t="s">
        <v>453</v>
      </c>
      <c r="F194" s="15" t="s">
        <v>454</v>
      </c>
      <c r="G194" s="17" t="s">
        <v>169</v>
      </c>
      <c r="H194" s="17" t="str">
        <f>I194</f>
        <v>M</v>
      </c>
      <c r="I194" s="17" t="s">
        <v>170</v>
      </c>
      <c r="J194" s="18" t="s">
        <v>450</v>
      </c>
      <c r="K194" s="17">
        <v>120000</v>
      </c>
      <c r="L194" s="17">
        <v>756300</v>
      </c>
      <c r="M194" s="19">
        <f>((L194-K194)/60000)/1440</f>
        <v>7.3645833333333332E-3</v>
      </c>
      <c r="N194" s="17">
        <v>1413000</v>
      </c>
      <c r="O194" s="20">
        <f>(N194-K194)/60000/1440</f>
        <v>1.4965277777777779E-2</v>
      </c>
      <c r="P194" s="17">
        <v>794050</v>
      </c>
      <c r="Q194" s="19">
        <f>(P194-K194)/60000/1440</f>
        <v>7.8015046296296296E-3</v>
      </c>
      <c r="R194" s="17">
        <v>1448000</v>
      </c>
      <c r="S194" s="20">
        <f>(R194-K194)/60000/1440</f>
        <v>1.5370370370370369E-2</v>
      </c>
      <c r="T194" s="21">
        <f>VLOOKUP(C194,[1]Xips_FCTRI!$B$2:$K$274,10,FALSE)</f>
        <v>1.9224537037036998E-2</v>
      </c>
      <c r="U194" s="22">
        <f>M194</f>
        <v>7.3645833333333332E-3</v>
      </c>
      <c r="V194" s="23">
        <f>(Q194-M194)</f>
        <v>4.3692129629629636E-4</v>
      </c>
      <c r="W194" s="24">
        <f>(O194-Q194)</f>
        <v>7.1637731481481491E-3</v>
      </c>
      <c r="X194" s="25">
        <f>(S194-O194)</f>
        <v>4.0509259259259058E-4</v>
      </c>
      <c r="Y194" s="26">
        <f>T194-SUM(U194:X194)</f>
        <v>3.854166666666629E-3</v>
      </c>
      <c r="Z194" s="27">
        <f>SUM(T192:T194)</f>
        <v>6.08217592592592E-2</v>
      </c>
      <c r="AA194" s="28">
        <f>AA192</f>
        <v>6.0775462962962962E-2</v>
      </c>
      <c r="AB194" s="29">
        <v>4</v>
      </c>
      <c r="AC194" s="71"/>
    </row>
    <row r="195" spans="1:29" hidden="1" x14ac:dyDescent="0.25">
      <c r="A195" s="15" t="s">
        <v>455</v>
      </c>
      <c r="B195" s="15" t="s">
        <v>373</v>
      </c>
      <c r="C195" s="15">
        <v>8474</v>
      </c>
      <c r="D195" s="16" t="s">
        <v>374</v>
      </c>
      <c r="E195" s="15" t="s">
        <v>456</v>
      </c>
      <c r="F195" s="15" t="s">
        <v>457</v>
      </c>
      <c r="G195" s="17" t="s">
        <v>169</v>
      </c>
      <c r="H195" s="17" t="str">
        <f>I195</f>
        <v>M</v>
      </c>
      <c r="I195" s="17" t="s">
        <v>170</v>
      </c>
      <c r="J195" s="18" t="s">
        <v>458</v>
      </c>
      <c r="K195" s="17">
        <v>120000</v>
      </c>
      <c r="L195" s="17">
        <v>4265800</v>
      </c>
      <c r="M195" s="19">
        <f>((L195-K195)/60000)/1440</f>
        <v>4.7983796296296295E-2</v>
      </c>
      <c r="N195" s="17">
        <v>4979750</v>
      </c>
      <c r="O195" s="20">
        <f>(N195-K195)/60000/1440</f>
        <v>5.6247106481481485E-2</v>
      </c>
      <c r="P195" s="17">
        <v>4312200</v>
      </c>
      <c r="Q195" s="19">
        <f>(P195-K195)/60000/1440</f>
        <v>4.8520833333333339E-2</v>
      </c>
      <c r="R195" s="17">
        <v>5021400</v>
      </c>
      <c r="S195" s="20">
        <f>(R195-K195)/60000/1440</f>
        <v>5.6729166666666664E-2</v>
      </c>
      <c r="T195" s="21">
        <f>VLOOKUP(C195,[1]Xips_FCTRI!$B$2:$K$274,10,FALSE)</f>
        <v>2.03703703703704E-2</v>
      </c>
      <c r="U195" s="22">
        <f>M195-T196-T197</f>
        <v>7.347222222222196E-3</v>
      </c>
      <c r="V195" s="23">
        <f>(Q195-M195)</f>
        <v>5.370370370370442E-4</v>
      </c>
      <c r="W195" s="24">
        <f>(O195-Q195)</f>
        <v>7.7262731481481453E-3</v>
      </c>
      <c r="X195" s="25">
        <f>(S195-O195)</f>
        <v>4.8206018518517912E-4</v>
      </c>
      <c r="Y195" s="26">
        <f>T195-SUM(U195:X195)</f>
        <v>4.2777777777778352E-3</v>
      </c>
      <c r="Z195" s="27">
        <f>SUM(T195:T197)</f>
        <v>6.1006944444444496E-2</v>
      </c>
      <c r="AA195" s="28">
        <v>6.0995370370370366E-2</v>
      </c>
      <c r="AB195" s="29">
        <v>5</v>
      </c>
      <c r="AC195" s="71"/>
    </row>
    <row r="196" spans="1:29" hidden="1" x14ac:dyDescent="0.25">
      <c r="A196" s="15" t="s">
        <v>455</v>
      </c>
      <c r="B196" s="15" t="s">
        <v>373</v>
      </c>
      <c r="C196" s="15">
        <v>8036</v>
      </c>
      <c r="D196" s="16" t="s">
        <v>374</v>
      </c>
      <c r="E196" s="15" t="s">
        <v>453</v>
      </c>
      <c r="F196" s="15" t="s">
        <v>459</v>
      </c>
      <c r="G196" s="17" t="s">
        <v>169</v>
      </c>
      <c r="H196" s="17" t="str">
        <f>I196</f>
        <v>M</v>
      </c>
      <c r="I196" s="17" t="s">
        <v>170</v>
      </c>
      <c r="J196" s="18" t="s">
        <v>458</v>
      </c>
      <c r="K196" s="17">
        <v>120000</v>
      </c>
      <c r="L196" s="17">
        <v>2523350</v>
      </c>
      <c r="M196" s="19">
        <f>((L196-K196)/60000)/1440</f>
        <v>2.7816550925925925E-2</v>
      </c>
      <c r="N196" s="17">
        <v>3253400</v>
      </c>
      <c r="O196" s="20">
        <f>(N196-K196)/60000/1440</f>
        <v>3.6266203703703703E-2</v>
      </c>
      <c r="P196" s="17">
        <v>2570150</v>
      </c>
      <c r="Q196" s="19">
        <f>(P196-K196)/60000/1440</f>
        <v>2.8358217592592591E-2</v>
      </c>
      <c r="R196" s="17">
        <v>3298100</v>
      </c>
      <c r="S196" s="20">
        <f>(R196-K196)/60000/1440</f>
        <v>3.6783564814814818E-2</v>
      </c>
      <c r="T196" s="21">
        <f>VLOOKUP(C196,[1]Xips_FCTRI!$B$2:$K$274,10,FALSE)</f>
        <v>2.05787037037037E-2</v>
      </c>
      <c r="U196" s="22">
        <f>M196-T197</f>
        <v>7.7586805555555256E-3</v>
      </c>
      <c r="V196" s="23">
        <f>(Q196-M196)</f>
        <v>5.4166666666666599E-4</v>
      </c>
      <c r="W196" s="24">
        <f>(O196-Q196)</f>
        <v>7.9079861111111122E-3</v>
      </c>
      <c r="X196" s="25">
        <f>(S196-O196)</f>
        <v>5.1736111111111427E-4</v>
      </c>
      <c r="Y196" s="26">
        <f>T196-SUM(U196:X196)</f>
        <v>3.8530092592592817E-3</v>
      </c>
      <c r="Z196" s="27">
        <f>SUM(T195:T197)</f>
        <v>6.1006944444444496E-2</v>
      </c>
      <c r="AA196" s="28">
        <f>AA195</f>
        <v>6.0995370370370366E-2</v>
      </c>
      <c r="AB196" s="29">
        <v>5</v>
      </c>
      <c r="AC196" s="71"/>
    </row>
    <row r="197" spans="1:29" hidden="1" x14ac:dyDescent="0.25">
      <c r="A197" s="15" t="s">
        <v>455</v>
      </c>
      <c r="B197" s="15" t="s">
        <v>373</v>
      </c>
      <c r="C197" s="15">
        <v>8489</v>
      </c>
      <c r="D197" s="16" t="s">
        <v>374</v>
      </c>
      <c r="E197" s="15" t="s">
        <v>232</v>
      </c>
      <c r="F197" s="15" t="s">
        <v>460</v>
      </c>
      <c r="G197" s="17" t="s">
        <v>169</v>
      </c>
      <c r="H197" s="17" t="str">
        <f>I197</f>
        <v>M</v>
      </c>
      <c r="I197" s="17" t="s">
        <v>170</v>
      </c>
      <c r="J197" s="18" t="s">
        <v>458</v>
      </c>
      <c r="K197" s="17">
        <v>120000</v>
      </c>
      <c r="L197" s="17">
        <v>768950</v>
      </c>
      <c r="M197" s="19">
        <f>((L197-K197)/60000)/1440</f>
        <v>7.510995370370371E-3</v>
      </c>
      <c r="N197" s="17">
        <v>1448550</v>
      </c>
      <c r="O197" s="20">
        <f>(N197-K197)/60000/1440</f>
        <v>1.537673611111111E-2</v>
      </c>
      <c r="P197" s="17">
        <v>813350</v>
      </c>
      <c r="Q197" s="19">
        <f>(P197-K197)/60000/1440</f>
        <v>8.0248842592592594E-3</v>
      </c>
      <c r="R197" s="17">
        <v>1494650</v>
      </c>
      <c r="S197" s="20">
        <f>(R197-K197)/60000/1440</f>
        <v>1.5910300925925925E-2</v>
      </c>
      <c r="T197" s="21">
        <f>VLOOKUP(C197,[1]Xips_FCTRI!$B$2:$K$274,10,FALSE)</f>
        <v>2.0057870370370399E-2</v>
      </c>
      <c r="U197" s="22">
        <f>M197</f>
        <v>7.510995370370371E-3</v>
      </c>
      <c r="V197" s="23">
        <f>(Q197-M197)</f>
        <v>5.1388888888888838E-4</v>
      </c>
      <c r="W197" s="24">
        <f>(O197-Q197)</f>
        <v>7.3518518518518507E-3</v>
      </c>
      <c r="X197" s="25">
        <f>(S197-O197)</f>
        <v>5.3356481481481484E-4</v>
      </c>
      <c r="Y197" s="26">
        <f>T197-SUM(U197:X197)</f>
        <v>4.1475694444444745E-3</v>
      </c>
      <c r="Z197" s="27">
        <f>SUM(T195:T197)</f>
        <v>6.1006944444444496E-2</v>
      </c>
      <c r="AA197" s="28">
        <f>AA195</f>
        <v>6.0995370370370366E-2</v>
      </c>
      <c r="AB197" s="29">
        <v>5</v>
      </c>
      <c r="AC197" s="71"/>
    </row>
    <row r="198" spans="1:29" hidden="1" x14ac:dyDescent="0.25">
      <c r="A198" s="15" t="s">
        <v>461</v>
      </c>
      <c r="B198" s="15" t="s">
        <v>373</v>
      </c>
      <c r="C198" s="15">
        <v>8113</v>
      </c>
      <c r="D198" s="16" t="s">
        <v>374</v>
      </c>
      <c r="E198" s="15" t="s">
        <v>167</v>
      </c>
      <c r="F198" s="15" t="s">
        <v>462</v>
      </c>
      <c r="G198" s="17" t="s">
        <v>169</v>
      </c>
      <c r="H198" s="17" t="str">
        <f>I198</f>
        <v>M</v>
      </c>
      <c r="I198" s="17" t="s">
        <v>170</v>
      </c>
      <c r="J198" s="18" t="s">
        <v>463</v>
      </c>
      <c r="K198" s="17">
        <v>120000</v>
      </c>
      <c r="L198" s="17">
        <v>3789900</v>
      </c>
      <c r="M198" s="19">
        <f>((L198-K198)/60000)/1440</f>
        <v>4.2475694444444441E-2</v>
      </c>
      <c r="N198" s="17">
        <v>4507250</v>
      </c>
      <c r="O198" s="20">
        <f>(N198-K198)/60000/1440</f>
        <v>5.0778356481481483E-2</v>
      </c>
      <c r="P198" s="17">
        <v>3817050</v>
      </c>
      <c r="Q198" s="19">
        <f>(P198-K198)/60000/1440</f>
        <v>4.2789930555555557E-2</v>
      </c>
      <c r="R198" s="17">
        <v>4545500</v>
      </c>
      <c r="S198" s="20">
        <f>(R198-K198)/60000/1440</f>
        <v>5.1221064814814816E-2</v>
      </c>
      <c r="T198" s="21">
        <f>VLOOKUP(C198,[1]Xips_FCTRI!$B$2:$K$274,10,FALSE)</f>
        <v>2.08564814814815E-2</v>
      </c>
      <c r="U198" s="22">
        <f>M198-T199-T200</f>
        <v>2.8819444444443815E-4</v>
      </c>
      <c r="V198" s="23">
        <f>(Q198-M198)</f>
        <v>3.1423611111111582E-4</v>
      </c>
      <c r="W198" s="24">
        <f>(O198-Q198)</f>
        <v>7.9884259259259266E-3</v>
      </c>
      <c r="X198" s="25">
        <f>(S198-O198)</f>
        <v>4.4270833333333315E-4</v>
      </c>
      <c r="Y198" s="26">
        <f>T198-SUM(U198:X198)</f>
        <v>1.1822916666666686E-2</v>
      </c>
      <c r="Z198" s="27">
        <f>SUM(T198:T200)</f>
        <v>6.3043981481481506E-2</v>
      </c>
      <c r="AA198" s="28">
        <v>6.2997685185185184E-2</v>
      </c>
      <c r="AB198" s="29">
        <v>6</v>
      </c>
      <c r="AC198" s="71"/>
    </row>
    <row r="199" spans="1:29" hidden="1" x14ac:dyDescent="0.25">
      <c r="A199" s="15" t="s">
        <v>461</v>
      </c>
      <c r="B199" s="15" t="s">
        <v>373</v>
      </c>
      <c r="C199" s="15">
        <v>8438</v>
      </c>
      <c r="D199" s="16" t="s">
        <v>374</v>
      </c>
      <c r="E199" s="15" t="s">
        <v>178</v>
      </c>
      <c r="F199" s="15" t="s">
        <v>464</v>
      </c>
      <c r="G199" s="17" t="s">
        <v>169</v>
      </c>
      <c r="H199" s="17" t="str">
        <f>I199</f>
        <v>M</v>
      </c>
      <c r="I199" s="17" t="s">
        <v>170</v>
      </c>
      <c r="J199" s="18" t="s">
        <v>463</v>
      </c>
      <c r="K199" s="17">
        <v>120000</v>
      </c>
      <c r="L199" s="17">
        <v>2636850</v>
      </c>
      <c r="M199" s="19">
        <f>((L199-K199)/60000)/1440</f>
        <v>2.9130208333333331E-2</v>
      </c>
      <c r="N199" s="17">
        <v>3344950</v>
      </c>
      <c r="O199" s="20">
        <f>(N199-K199)/60000/1440</f>
        <v>3.7325810185185188E-2</v>
      </c>
      <c r="P199" s="17">
        <v>2679700</v>
      </c>
      <c r="Q199" s="19">
        <f>(P199-K199)/60000/1440</f>
        <v>2.962615740740741E-2</v>
      </c>
      <c r="R199" s="17">
        <v>3388450</v>
      </c>
      <c r="S199" s="20">
        <f>(R199-K199)/60000/1440</f>
        <v>3.7829282407407412E-2</v>
      </c>
      <c r="T199" s="21">
        <f>VLOOKUP(C199,[1]Xips_FCTRI!$B$2:$K$274,10,FALSE)</f>
        <v>2.1388888888888902E-2</v>
      </c>
      <c r="U199" s="22">
        <f>M199-T200</f>
        <v>8.3315972222222298E-3</v>
      </c>
      <c r="V199" s="23">
        <f>(Q199-M199)</f>
        <v>4.959490740740792E-4</v>
      </c>
      <c r="W199" s="24">
        <f>(O199-Q199)</f>
        <v>7.6996527777777775E-3</v>
      </c>
      <c r="X199" s="25">
        <f>(S199-O199)</f>
        <v>5.034722222222246E-4</v>
      </c>
      <c r="Y199" s="26">
        <f>T199-SUM(U199:X199)</f>
        <v>4.3582175925925906E-3</v>
      </c>
      <c r="Z199" s="27">
        <f>SUM(T198:T200)</f>
        <v>6.3043981481481506E-2</v>
      </c>
      <c r="AA199" s="28">
        <f>AA198</f>
        <v>6.2997685185185184E-2</v>
      </c>
      <c r="AB199" s="29">
        <v>6</v>
      </c>
      <c r="AC199" s="71"/>
    </row>
    <row r="200" spans="1:29" hidden="1" x14ac:dyDescent="0.25">
      <c r="A200" s="15" t="s">
        <v>461</v>
      </c>
      <c r="B200" s="15" t="s">
        <v>373</v>
      </c>
      <c r="C200" s="15">
        <v>8336</v>
      </c>
      <c r="D200" s="16" t="s">
        <v>374</v>
      </c>
      <c r="E200" s="15" t="s">
        <v>465</v>
      </c>
      <c r="F200" s="15" t="s">
        <v>466</v>
      </c>
      <c r="G200" s="17" t="s">
        <v>169</v>
      </c>
      <c r="H200" s="17" t="str">
        <f>I200</f>
        <v>M</v>
      </c>
      <c r="I200" s="17" t="s">
        <v>170</v>
      </c>
      <c r="J200" s="18" t="s">
        <v>463</v>
      </c>
      <c r="K200" s="17">
        <v>120000</v>
      </c>
      <c r="L200" s="17">
        <v>784400</v>
      </c>
      <c r="M200" s="19">
        <f>((L200-K200)/60000)/1440</f>
        <v>7.6898148148148151E-3</v>
      </c>
      <c r="N200" s="17">
        <v>1495500</v>
      </c>
      <c r="O200" s="20">
        <f>(N200-K200)/60000/1440</f>
        <v>1.592013888888889E-2</v>
      </c>
      <c r="P200" s="17">
        <v>845850</v>
      </c>
      <c r="Q200" s="19">
        <f>(P200-K200)/60000/1440</f>
        <v>8.401041666666666E-3</v>
      </c>
      <c r="R200" s="17">
        <v>1539700</v>
      </c>
      <c r="S200" s="20">
        <f>(R200-K200)/60000/1440</f>
        <v>1.643171296296296E-2</v>
      </c>
      <c r="T200" s="21">
        <f>VLOOKUP(C200,[1]Xips_FCTRI!$B$2:$K$274,10,FALSE)</f>
        <v>2.0798611111111101E-2</v>
      </c>
      <c r="U200" s="22">
        <f>M200</f>
        <v>7.6898148148148151E-3</v>
      </c>
      <c r="V200" s="23">
        <f>(Q200-M200)</f>
        <v>7.1122685185185091E-4</v>
      </c>
      <c r="W200" s="24">
        <f>(O200-Q200)</f>
        <v>7.5190972222222239E-3</v>
      </c>
      <c r="X200" s="25">
        <f>(S200-O200)</f>
        <v>5.1157407407407055E-4</v>
      </c>
      <c r="Y200" s="26">
        <f>T200-SUM(U200:X200)</f>
        <v>4.3668981481481406E-3</v>
      </c>
      <c r="Z200" s="27">
        <f>SUM(T198:T200)</f>
        <v>6.3043981481481506E-2</v>
      </c>
      <c r="AA200" s="28">
        <f>AA198</f>
        <v>6.2997685185185184E-2</v>
      </c>
      <c r="AB200" s="29">
        <v>6</v>
      </c>
      <c r="AC200" s="71"/>
    </row>
    <row r="201" spans="1:29" hidden="1" x14ac:dyDescent="0.25">
      <c r="A201" s="15" t="s">
        <v>467</v>
      </c>
      <c r="B201" s="15" t="s">
        <v>373</v>
      </c>
      <c r="C201" s="15">
        <v>8057</v>
      </c>
      <c r="D201" s="16" t="s">
        <v>374</v>
      </c>
      <c r="E201" s="15" t="s">
        <v>227</v>
      </c>
      <c r="F201" s="15" t="s">
        <v>468</v>
      </c>
      <c r="G201" s="17" t="s">
        <v>169</v>
      </c>
      <c r="H201" s="17" t="str">
        <f>I201</f>
        <v>M</v>
      </c>
      <c r="I201" s="17" t="s">
        <v>170</v>
      </c>
      <c r="J201" s="18" t="s">
        <v>469</v>
      </c>
      <c r="K201" s="17">
        <v>120000</v>
      </c>
      <c r="L201" s="17">
        <v>4447100</v>
      </c>
      <c r="M201" s="19">
        <f>((L201-K201)/60000)/1440</f>
        <v>5.0082175925925933E-2</v>
      </c>
      <c r="N201" s="17">
        <v>5138050</v>
      </c>
      <c r="O201" s="20">
        <f>(N201-K201)/60000/1440</f>
        <v>5.8079282407407409E-2</v>
      </c>
      <c r="P201" s="17">
        <v>4492800</v>
      </c>
      <c r="Q201" s="19">
        <f>(P201-K201)/60000/1440</f>
        <v>5.0611111111111107E-2</v>
      </c>
      <c r="R201" s="17">
        <v>5190850</v>
      </c>
      <c r="S201" s="20">
        <f>(R201-K201)/60000/1440</f>
        <v>5.869039351851852E-2</v>
      </c>
      <c r="T201" s="21">
        <f>VLOOKUP(C201,[1]Xips_FCTRI!$B$2:$K$274,10,FALSE)</f>
        <v>2.1018518518518499E-2</v>
      </c>
      <c r="U201" s="22">
        <f>M201-T202-T203</f>
        <v>8.0219907407407358E-3</v>
      </c>
      <c r="V201" s="23">
        <f>(Q201-M201)</f>
        <v>5.2893518518517396E-4</v>
      </c>
      <c r="W201" s="24">
        <f>(O201-Q201)</f>
        <v>7.4681712962963026E-3</v>
      </c>
      <c r="X201" s="25">
        <f>(S201-O201)</f>
        <v>6.1111111111111088E-4</v>
      </c>
      <c r="Y201" s="26">
        <f>T201-SUM(U201:X201)</f>
        <v>4.3883101851851757E-3</v>
      </c>
      <c r="Z201" s="27">
        <f>SUM(T201:T203)</f>
        <v>6.3078703703703692E-2</v>
      </c>
      <c r="AA201" s="28">
        <v>6.3043981481481479E-2</v>
      </c>
      <c r="AB201" s="29">
        <v>7</v>
      </c>
      <c r="AC201" s="71"/>
    </row>
    <row r="202" spans="1:29" hidden="1" x14ac:dyDescent="0.25">
      <c r="A202" s="15" t="s">
        <v>467</v>
      </c>
      <c r="B202" s="15" t="s">
        <v>373</v>
      </c>
      <c r="C202" s="15">
        <v>8523</v>
      </c>
      <c r="D202" s="16" t="s">
        <v>374</v>
      </c>
      <c r="E202" s="15" t="s">
        <v>470</v>
      </c>
      <c r="F202" s="15" t="s">
        <v>471</v>
      </c>
      <c r="G202" s="17" t="s">
        <v>169</v>
      </c>
      <c r="H202" s="17" t="str">
        <f>I202</f>
        <v>M</v>
      </c>
      <c r="I202" s="17" t="s">
        <v>170</v>
      </c>
      <c r="J202" s="18" t="s">
        <v>469</v>
      </c>
      <c r="K202" s="17">
        <v>120000</v>
      </c>
      <c r="L202" s="17">
        <v>2621900</v>
      </c>
      <c r="M202" s="19">
        <f>((L202-K202)/60000)/1440</f>
        <v>2.8957175925925924E-2</v>
      </c>
      <c r="N202" s="17">
        <v>3347000</v>
      </c>
      <c r="O202" s="20">
        <f>(N202-K202)/60000/1440</f>
        <v>3.7349537037037035E-2</v>
      </c>
      <c r="P202" s="17">
        <v>2670550</v>
      </c>
      <c r="Q202" s="19">
        <f>(P202-K202)/60000/1440</f>
        <v>2.9520254629629629E-2</v>
      </c>
      <c r="R202" s="17">
        <v>3390000</v>
      </c>
      <c r="S202" s="20">
        <f>(R202-K202)/60000/1440</f>
        <v>3.784722222222222E-2</v>
      </c>
      <c r="T202" s="21">
        <f>VLOOKUP(C202,[1]Xips_FCTRI!$B$2:$K$274,10,FALSE)</f>
        <v>2.1180555555555598E-2</v>
      </c>
      <c r="U202" s="22">
        <f>M202-T203</f>
        <v>8.0775462962963257E-3</v>
      </c>
      <c r="V202" s="23">
        <f>(Q202-M202)</f>
        <v>5.6307870370370453E-4</v>
      </c>
      <c r="W202" s="24">
        <f>(O202-Q202)</f>
        <v>7.8292824074074063E-3</v>
      </c>
      <c r="X202" s="25">
        <f>(S202-O202)</f>
        <v>4.9768518518518434E-4</v>
      </c>
      <c r="Y202" s="26">
        <f>T202-SUM(U202:X202)</f>
        <v>4.2129629629629774E-3</v>
      </c>
      <c r="Z202" s="27">
        <f>SUM(T201:T203)</f>
        <v>6.3078703703703692E-2</v>
      </c>
      <c r="AA202" s="28">
        <f>AA201</f>
        <v>6.3043981481481479E-2</v>
      </c>
      <c r="AB202" s="29">
        <v>7</v>
      </c>
      <c r="AC202" s="71"/>
    </row>
    <row r="203" spans="1:29" hidden="1" x14ac:dyDescent="0.25">
      <c r="A203" s="15" t="s">
        <v>467</v>
      </c>
      <c r="B203" s="15" t="s">
        <v>373</v>
      </c>
      <c r="C203" s="15">
        <v>8076</v>
      </c>
      <c r="D203" s="16" t="s">
        <v>374</v>
      </c>
      <c r="E203" s="15" t="s">
        <v>256</v>
      </c>
      <c r="F203" s="15" t="s">
        <v>472</v>
      </c>
      <c r="G203" s="17" t="s">
        <v>169</v>
      </c>
      <c r="H203" s="17" t="str">
        <f>I203</f>
        <v>M</v>
      </c>
      <c r="I203" s="17" t="s">
        <v>170</v>
      </c>
      <c r="J203" s="18" t="s">
        <v>469</v>
      </c>
      <c r="K203" s="17">
        <v>120000</v>
      </c>
      <c r="L203" s="17">
        <v>774400</v>
      </c>
      <c r="M203" s="19">
        <f>((L203-K203)/60000)/1440</f>
        <v>7.5740740740740742E-3</v>
      </c>
      <c r="N203" s="17">
        <v>1519850</v>
      </c>
      <c r="O203" s="20">
        <f>(N203-K203)/60000/1440</f>
        <v>1.6201967592592594E-2</v>
      </c>
      <c r="P203" s="17">
        <v>814850</v>
      </c>
      <c r="Q203" s="19">
        <f>(P203-K203)/60000/1440</f>
        <v>8.0422453703703697E-3</v>
      </c>
      <c r="R203" s="17">
        <v>1564350</v>
      </c>
      <c r="S203" s="20">
        <f>(R203-K203)/60000/1440</f>
        <v>1.6717013888888889E-2</v>
      </c>
      <c r="T203" s="21">
        <f>VLOOKUP(C203,[1]Xips_FCTRI!$B$2:$K$274,10,FALSE)</f>
        <v>2.0879629629629599E-2</v>
      </c>
      <c r="U203" s="22">
        <f>M203</f>
        <v>7.5740740740740742E-3</v>
      </c>
      <c r="V203" s="23">
        <f>(Q203-M203)</f>
        <v>4.6817129629629552E-4</v>
      </c>
      <c r="W203" s="24">
        <f>(O203-Q203)</f>
        <v>8.1597222222222245E-3</v>
      </c>
      <c r="X203" s="25">
        <f>(S203-O203)</f>
        <v>5.150462962962947E-4</v>
      </c>
      <c r="Y203" s="26">
        <f>T203-SUM(U203:X203)</f>
        <v>4.1626157407407098E-3</v>
      </c>
      <c r="Z203" s="27">
        <f>SUM(T201:T203)</f>
        <v>6.3078703703703692E-2</v>
      </c>
      <c r="AA203" s="28">
        <f>AA201</f>
        <v>6.3043981481481479E-2</v>
      </c>
      <c r="AB203" s="29">
        <v>7</v>
      </c>
      <c r="AC203" s="71"/>
    </row>
    <row r="204" spans="1:29" hidden="1" x14ac:dyDescent="0.25">
      <c r="A204" s="15" t="s">
        <v>473</v>
      </c>
      <c r="B204" s="15" t="s">
        <v>373</v>
      </c>
      <c r="C204" s="15">
        <v>8064</v>
      </c>
      <c r="D204" s="16" t="s">
        <v>374</v>
      </c>
      <c r="E204" s="15" t="s">
        <v>474</v>
      </c>
      <c r="F204" s="15" t="s">
        <v>475</v>
      </c>
      <c r="G204" s="17" t="s">
        <v>169</v>
      </c>
      <c r="H204" s="17" t="str">
        <f>I204</f>
        <v>M</v>
      </c>
      <c r="I204" s="17" t="s">
        <v>170</v>
      </c>
      <c r="J204" s="18" t="s">
        <v>476</v>
      </c>
      <c r="K204" s="17">
        <v>120000</v>
      </c>
      <c r="L204" s="17">
        <v>4472250</v>
      </c>
      <c r="M204" s="19">
        <f>((L204-K204)/60000)/1440</f>
        <v>5.0373263888888888E-2</v>
      </c>
      <c r="N204" s="17">
        <v>5153950</v>
      </c>
      <c r="O204" s="20">
        <f>(N204-K204)/60000/1440</f>
        <v>5.8263310185185192E-2</v>
      </c>
      <c r="P204" s="17">
        <v>4516750</v>
      </c>
      <c r="Q204" s="19">
        <f>(P204-K204)/60000/1440</f>
        <v>5.0888310185185186E-2</v>
      </c>
      <c r="R204" s="17">
        <v>5190250</v>
      </c>
      <c r="S204" s="20">
        <f>(R204-K204)/60000/1440</f>
        <v>5.8683449074074072E-2</v>
      </c>
      <c r="T204" s="21">
        <f>VLOOKUP(C204,[1]Xips_FCTRI!$B$2:$K$274,10,FALSE)</f>
        <v>2.1689814814814801E-2</v>
      </c>
      <c r="U204" s="22">
        <f>M204-T205-T206</f>
        <v>8.6950231481480872E-3</v>
      </c>
      <c r="V204" s="23">
        <f>(Q204-M204)</f>
        <v>5.1504629629629817E-4</v>
      </c>
      <c r="W204" s="24">
        <f>(O204-Q204)</f>
        <v>7.3750000000000066E-3</v>
      </c>
      <c r="X204" s="25">
        <f>(S204-O204)</f>
        <v>4.2013888888887962E-4</v>
      </c>
      <c r="Y204" s="26">
        <f>T204-SUM(U204:X204)</f>
        <v>4.6846064814815291E-3</v>
      </c>
      <c r="Z204" s="27">
        <f>SUM(T204:T206)</f>
        <v>6.3368055555555594E-2</v>
      </c>
      <c r="AA204" s="28">
        <v>6.3333333333333339E-2</v>
      </c>
      <c r="AB204" s="29">
        <v>8</v>
      </c>
      <c r="AC204" s="71"/>
    </row>
    <row r="205" spans="1:29" hidden="1" x14ac:dyDescent="0.25">
      <c r="A205" s="15" t="s">
        <v>473</v>
      </c>
      <c r="B205" s="15" t="s">
        <v>373</v>
      </c>
      <c r="C205" s="15">
        <v>8139</v>
      </c>
      <c r="D205" s="16" t="s">
        <v>374</v>
      </c>
      <c r="E205" s="15" t="s">
        <v>167</v>
      </c>
      <c r="F205" s="15" t="s">
        <v>477</v>
      </c>
      <c r="G205" s="17" t="s">
        <v>169</v>
      </c>
      <c r="H205" s="17" t="str">
        <f>I205</f>
        <v>M</v>
      </c>
      <c r="I205" s="17" t="s">
        <v>170</v>
      </c>
      <c r="J205" s="18" t="s">
        <v>476</v>
      </c>
      <c r="K205" s="17">
        <v>120000</v>
      </c>
      <c r="L205" s="17">
        <v>2622250</v>
      </c>
      <c r="M205" s="19">
        <f>((L205-K205)/60000)/1440</f>
        <v>2.8961226851851853E-2</v>
      </c>
      <c r="N205" s="17">
        <v>3309750</v>
      </c>
      <c r="O205" s="20">
        <f>(N205-K205)/60000/1440</f>
        <v>3.6918402777777776E-2</v>
      </c>
      <c r="P205" s="17">
        <v>2669150</v>
      </c>
      <c r="Q205" s="19">
        <f>(P205-K205)/60000/1440</f>
        <v>2.9504050925925927E-2</v>
      </c>
      <c r="R205" s="17">
        <v>3349850</v>
      </c>
      <c r="S205" s="20">
        <f>(R205-K205)/60000/1440</f>
        <v>3.7382523148148147E-2</v>
      </c>
      <c r="T205" s="21">
        <f>VLOOKUP(C205,[1]Xips_FCTRI!$B$2:$K$274,10,FALSE)</f>
        <v>2.0868055555555601E-2</v>
      </c>
      <c r="U205" s="22">
        <f>M205-T206</f>
        <v>8.1510416666666537E-3</v>
      </c>
      <c r="V205" s="23">
        <f>(Q205-M205)</f>
        <v>5.4282407407407404E-4</v>
      </c>
      <c r="W205" s="24">
        <f>(O205-Q205)</f>
        <v>7.4143518518518491E-3</v>
      </c>
      <c r="X205" s="25">
        <f>(S205-O205)</f>
        <v>4.6412037037037168E-4</v>
      </c>
      <c r="Y205" s="26">
        <f>T205-SUM(U205:X205)</f>
        <v>4.295717592592653E-3</v>
      </c>
      <c r="Z205" s="27">
        <f>SUM(T204:T206)</f>
        <v>6.3368055555555594E-2</v>
      </c>
      <c r="AA205" s="28">
        <f>AA204</f>
        <v>6.3333333333333339E-2</v>
      </c>
      <c r="AB205" s="29">
        <v>8</v>
      </c>
      <c r="AC205" s="71"/>
    </row>
    <row r="206" spans="1:29" hidden="1" x14ac:dyDescent="0.25">
      <c r="A206" s="15" t="s">
        <v>473</v>
      </c>
      <c r="B206" s="15" t="s">
        <v>373</v>
      </c>
      <c r="C206" s="15">
        <v>8360</v>
      </c>
      <c r="D206" s="16" t="s">
        <v>374</v>
      </c>
      <c r="E206" s="15" t="s">
        <v>181</v>
      </c>
      <c r="F206" s="15" t="s">
        <v>478</v>
      </c>
      <c r="G206" s="17" t="s">
        <v>169</v>
      </c>
      <c r="H206" s="17" t="str">
        <f>I206</f>
        <v>M</v>
      </c>
      <c r="I206" s="17" t="s">
        <v>170</v>
      </c>
      <c r="J206" s="18" t="s">
        <v>476</v>
      </c>
      <c r="K206" s="17">
        <v>120000</v>
      </c>
      <c r="L206" s="17">
        <v>808250</v>
      </c>
      <c r="M206" s="19">
        <f>((L206-K206)/60000)/1440</f>
        <v>7.9658564814814817E-3</v>
      </c>
      <c r="N206" s="17">
        <v>1513350</v>
      </c>
      <c r="O206" s="20">
        <f>(N206-K206)/60000/1440</f>
        <v>1.6126736111111113E-2</v>
      </c>
      <c r="P206" s="17">
        <v>868050</v>
      </c>
      <c r="Q206" s="19">
        <f>(P206-K206)/60000/1440</f>
        <v>8.6579861111111111E-3</v>
      </c>
      <c r="R206" s="17">
        <v>1555300</v>
      </c>
      <c r="S206" s="20">
        <f>(R206-K206)/60000/1440</f>
        <v>1.6612268518518519E-2</v>
      </c>
      <c r="T206" s="21">
        <f>VLOOKUP(C206,[1]Xips_FCTRI!$B$2:$K$274,10,FALSE)</f>
        <v>2.0810185185185199E-2</v>
      </c>
      <c r="U206" s="22">
        <f>M206</f>
        <v>7.9658564814814817E-3</v>
      </c>
      <c r="V206" s="23">
        <f>(Q206-M206)</f>
        <v>6.9212962962962934E-4</v>
      </c>
      <c r="W206" s="24">
        <f>(O206-Q206)</f>
        <v>7.4687500000000014E-3</v>
      </c>
      <c r="X206" s="25">
        <f>(S206-O206)</f>
        <v>4.8553240740740675E-4</v>
      </c>
      <c r="Y206" s="26">
        <f>T206-SUM(U206:X206)</f>
        <v>4.1979166666666796E-3</v>
      </c>
      <c r="Z206" s="27">
        <f>SUM(T204:T206)</f>
        <v>6.3368055555555594E-2</v>
      </c>
      <c r="AA206" s="28">
        <f>AA204</f>
        <v>6.3333333333333339E-2</v>
      </c>
      <c r="AB206" s="29">
        <v>8</v>
      </c>
      <c r="AC206" s="71"/>
    </row>
    <row r="207" spans="1:29" hidden="1" x14ac:dyDescent="0.25">
      <c r="A207" s="15" t="s">
        <v>479</v>
      </c>
      <c r="B207" s="15" t="s">
        <v>373</v>
      </c>
      <c r="C207" s="15">
        <v>8406</v>
      </c>
      <c r="D207" s="16" t="s">
        <v>374</v>
      </c>
      <c r="E207" s="15" t="s">
        <v>480</v>
      </c>
      <c r="F207" s="15" t="s">
        <v>481</v>
      </c>
      <c r="G207" s="17" t="s">
        <v>169</v>
      </c>
      <c r="H207" s="17" t="str">
        <f>I207</f>
        <v>M</v>
      </c>
      <c r="I207" s="17" t="s">
        <v>170</v>
      </c>
      <c r="J207" s="18" t="s">
        <v>482</v>
      </c>
      <c r="K207" s="17">
        <v>120000</v>
      </c>
      <c r="L207" s="17">
        <v>4484150</v>
      </c>
      <c r="M207" s="19">
        <f>((L207-K207)/60000)/1440</f>
        <v>5.0510995370370369E-2</v>
      </c>
      <c r="N207" s="17">
        <v>5159350</v>
      </c>
      <c r="O207" s="20">
        <f>(N207-K207)/60000/1440</f>
        <v>5.8325810185185185E-2</v>
      </c>
      <c r="P207" s="17">
        <v>4541000</v>
      </c>
      <c r="Q207" s="19">
        <f>(P207-K207)/60000/1440</f>
        <v>5.1168981481481482E-2</v>
      </c>
      <c r="R207" s="17">
        <v>5214100</v>
      </c>
      <c r="S207" s="20">
        <f>(R207-K207)/60000/1440</f>
        <v>5.8959490740740743E-2</v>
      </c>
      <c r="T207" s="21">
        <f>VLOOKUP(C207,[1]Xips_FCTRI!$B$2:$K$274,10,FALSE)</f>
        <v>2.1273148148148201E-2</v>
      </c>
      <c r="U207" s="22">
        <f>M207-T208-T209</f>
        <v>8.3003472222221673E-3</v>
      </c>
      <c r="V207" s="23">
        <f>(Q207-M207)</f>
        <v>6.5798611111111266E-4</v>
      </c>
      <c r="W207" s="24">
        <f>(O207-Q207)</f>
        <v>7.1568287037037034E-3</v>
      </c>
      <c r="X207" s="25">
        <f>(S207-O207)</f>
        <v>6.3368055555555747E-4</v>
      </c>
      <c r="Y207" s="26">
        <f>T207-SUM(U207:X207)</f>
        <v>4.5243055555556598E-3</v>
      </c>
      <c r="Z207" s="27">
        <f>SUM(T207:T209)</f>
        <v>6.3483796296296413E-2</v>
      </c>
      <c r="AA207" s="28">
        <v>6.3460648148148155E-2</v>
      </c>
      <c r="AB207" s="29">
        <v>9</v>
      </c>
      <c r="AC207" s="71"/>
    </row>
    <row r="208" spans="1:29" hidden="1" x14ac:dyDescent="0.25">
      <c r="A208" s="15" t="s">
        <v>479</v>
      </c>
      <c r="B208" s="15" t="s">
        <v>373</v>
      </c>
      <c r="C208" s="15">
        <v>8431</v>
      </c>
      <c r="D208" s="16" t="s">
        <v>374</v>
      </c>
      <c r="E208" s="15" t="s">
        <v>212</v>
      </c>
      <c r="F208" s="15" t="s">
        <v>483</v>
      </c>
      <c r="G208" s="17" t="s">
        <v>169</v>
      </c>
      <c r="H208" s="17" t="str">
        <f>I208</f>
        <v>M</v>
      </c>
      <c r="I208" s="17" t="s">
        <v>170</v>
      </c>
      <c r="J208" s="18" t="s">
        <v>482</v>
      </c>
      <c r="K208" s="17">
        <v>120000</v>
      </c>
      <c r="L208" s="17">
        <v>2591550</v>
      </c>
      <c r="M208" s="19">
        <f>((L208-K208)/60000)/1440</f>
        <v>2.8605902777777779E-2</v>
      </c>
      <c r="N208" s="17">
        <v>3345500</v>
      </c>
      <c r="O208" s="20">
        <f>(N208-K208)/60000/1440</f>
        <v>3.7332175925925928E-2</v>
      </c>
      <c r="P208" s="17">
        <v>2643000</v>
      </c>
      <c r="Q208" s="19">
        <f>(P208-K208)/60000/1440</f>
        <v>2.9201388888888888E-2</v>
      </c>
      <c r="R208" s="17">
        <v>3390600</v>
      </c>
      <c r="S208" s="20">
        <f>(R208-K208)/60000/1440</f>
        <v>3.7854166666666668E-2</v>
      </c>
      <c r="T208" s="21">
        <f>VLOOKUP(C208,[1]Xips_FCTRI!$B$2:$K$274,10,FALSE)</f>
        <v>2.1759259259259301E-2</v>
      </c>
      <c r="U208" s="22">
        <f>M208-T209</f>
        <v>8.1545138888888778E-3</v>
      </c>
      <c r="V208" s="23">
        <f>(Q208-M208)</f>
        <v>5.9548611111110913E-4</v>
      </c>
      <c r="W208" s="24">
        <f>(O208-Q208)</f>
        <v>8.1307870370370405E-3</v>
      </c>
      <c r="X208" s="25">
        <f>(S208-O208)</f>
        <v>5.2199074074073953E-4</v>
      </c>
      <c r="Y208" s="26">
        <f>T208-SUM(U208:X208)</f>
        <v>4.3564814814815341E-3</v>
      </c>
      <c r="Z208" s="27">
        <f>SUM(T207:T209)</f>
        <v>6.3483796296296413E-2</v>
      </c>
      <c r="AA208" s="28">
        <f>AA207</f>
        <v>6.3460648148148155E-2</v>
      </c>
      <c r="AB208" s="29">
        <v>9</v>
      </c>
      <c r="AC208" s="71"/>
    </row>
    <row r="209" spans="1:29" hidden="1" x14ac:dyDescent="0.25">
      <c r="A209" s="15" t="s">
        <v>479</v>
      </c>
      <c r="B209" s="15" t="s">
        <v>373</v>
      </c>
      <c r="C209" s="15">
        <v>8325</v>
      </c>
      <c r="D209" s="16" t="s">
        <v>374</v>
      </c>
      <c r="E209" s="15" t="s">
        <v>202</v>
      </c>
      <c r="F209" s="15" t="s">
        <v>484</v>
      </c>
      <c r="G209" s="17" t="s">
        <v>169</v>
      </c>
      <c r="H209" s="17" t="str">
        <f>I209</f>
        <v>M</v>
      </c>
      <c r="I209" s="17" t="s">
        <v>170</v>
      </c>
      <c r="J209" s="18" t="s">
        <v>482</v>
      </c>
      <c r="K209" s="17">
        <v>120000</v>
      </c>
      <c r="L209" s="17">
        <v>794750</v>
      </c>
      <c r="M209" s="19">
        <f>((L209-K209)/60000)/1440</f>
        <v>7.8096064814814816E-3</v>
      </c>
      <c r="N209" s="17">
        <v>1492850</v>
      </c>
      <c r="O209" s="20">
        <f>(N209-K209)/60000/1440</f>
        <v>1.588946759259259E-2</v>
      </c>
      <c r="P209" s="17">
        <v>835950</v>
      </c>
      <c r="Q209" s="19">
        <f>(P209-K209)/60000/1440</f>
        <v>8.2864583333333332E-3</v>
      </c>
      <c r="R209" s="17">
        <v>1537400</v>
      </c>
      <c r="S209" s="20">
        <f>(R209-K209)/60000/1440</f>
        <v>1.6405092592592593E-2</v>
      </c>
      <c r="T209" s="21">
        <f>VLOOKUP(C209,[1]Xips_FCTRI!$B$2:$K$274,10,FALSE)</f>
        <v>2.0451388888888901E-2</v>
      </c>
      <c r="U209" s="22">
        <f>M209</f>
        <v>7.8096064814814816E-3</v>
      </c>
      <c r="V209" s="23">
        <f>(Q209-M209)</f>
        <v>4.7685185185185157E-4</v>
      </c>
      <c r="W209" s="24">
        <f>(O209-Q209)</f>
        <v>7.6030092592592573E-3</v>
      </c>
      <c r="X209" s="25">
        <f>(S209-O209)</f>
        <v>5.1562500000000219E-4</v>
      </c>
      <c r="Y209" s="26">
        <f>T209-SUM(U209:X209)</f>
        <v>4.0462962962963082E-3</v>
      </c>
      <c r="Z209" s="27">
        <f>SUM(T207:T209)</f>
        <v>6.3483796296296413E-2</v>
      </c>
      <c r="AA209" s="28">
        <f>AA207</f>
        <v>6.3460648148148155E-2</v>
      </c>
      <c r="AB209" s="29">
        <v>9</v>
      </c>
      <c r="AC209" s="71"/>
    </row>
    <row r="210" spans="1:29" hidden="1" x14ac:dyDescent="0.25">
      <c r="A210" s="15" t="s">
        <v>485</v>
      </c>
      <c r="B210" s="15" t="s">
        <v>373</v>
      </c>
      <c r="C210" s="15">
        <v>8451</v>
      </c>
      <c r="D210" s="16" t="s">
        <v>374</v>
      </c>
      <c r="E210" s="15" t="s">
        <v>486</v>
      </c>
      <c r="F210" s="15" t="s">
        <v>487</v>
      </c>
      <c r="G210" s="17" t="s">
        <v>169</v>
      </c>
      <c r="H210" s="17" t="str">
        <f>I210</f>
        <v>M</v>
      </c>
      <c r="I210" s="17" t="s">
        <v>170</v>
      </c>
      <c r="J210" s="18" t="s">
        <v>488</v>
      </c>
      <c r="K210" s="17">
        <v>120000</v>
      </c>
      <c r="L210" s="17">
        <v>4484250</v>
      </c>
      <c r="M210" s="19">
        <f>((L210-K210)/60000)/1440</f>
        <v>5.0512152777777777E-2</v>
      </c>
      <c r="N210" s="17">
        <v>5156750</v>
      </c>
      <c r="O210" s="20">
        <f>(N210-K210)/60000/1440</f>
        <v>5.8295717592592597E-2</v>
      </c>
      <c r="P210" s="17">
        <v>4528250</v>
      </c>
      <c r="Q210" s="19">
        <f>(P210-K210)/60000/1440</f>
        <v>5.1021412037037035E-2</v>
      </c>
      <c r="R210" s="17">
        <v>5200000</v>
      </c>
      <c r="S210" s="20">
        <f>(R210-K210)/60000/1440</f>
        <v>5.8796296296296298E-2</v>
      </c>
      <c r="T210" s="21">
        <f>VLOOKUP(C210,[1]Xips_FCTRI!$B$2:$K$274,10,FALSE)</f>
        <v>2.1840277777777799E-2</v>
      </c>
      <c r="U210" s="22">
        <f>M210-T211-T212</f>
        <v>8.776041666666675E-3</v>
      </c>
      <c r="V210" s="23">
        <f>(Q210-M210)</f>
        <v>5.0925925925925791E-4</v>
      </c>
      <c r="W210" s="24">
        <f>(O210-Q210)</f>
        <v>7.2743055555555616E-3</v>
      </c>
      <c r="X210" s="25">
        <f>(S210-O210)</f>
        <v>5.00578703703701E-4</v>
      </c>
      <c r="Y210" s="26">
        <f>T210-SUM(U210:X210)</f>
        <v>4.7800925925926031E-3</v>
      </c>
      <c r="Z210" s="27">
        <f>SUM(T210:T212)</f>
        <v>6.3576388888888904E-2</v>
      </c>
      <c r="AA210" s="28">
        <v>6.3541666666666663E-2</v>
      </c>
      <c r="AB210" s="29">
        <v>10</v>
      </c>
      <c r="AC210" s="71"/>
    </row>
    <row r="211" spans="1:29" hidden="1" x14ac:dyDescent="0.25">
      <c r="A211" s="15" t="s">
        <v>485</v>
      </c>
      <c r="B211" s="15" t="s">
        <v>373</v>
      </c>
      <c r="C211" s="15">
        <v>8531</v>
      </c>
      <c r="D211" s="16" t="s">
        <v>374</v>
      </c>
      <c r="E211" s="15" t="s">
        <v>218</v>
      </c>
      <c r="F211" s="15" t="s">
        <v>489</v>
      </c>
      <c r="G211" s="17" t="s">
        <v>169</v>
      </c>
      <c r="H211" s="17" t="str">
        <f>I211</f>
        <v>M</v>
      </c>
      <c r="I211" s="17" t="s">
        <v>170</v>
      </c>
      <c r="J211" s="18" t="s">
        <v>488</v>
      </c>
      <c r="K211" s="17">
        <v>120000</v>
      </c>
      <c r="L211" s="17">
        <v>2613150</v>
      </c>
      <c r="M211" s="19">
        <f>((L211-K211)/60000)/1440</f>
        <v>2.8855902777777779E-2</v>
      </c>
      <c r="N211" s="17">
        <v>3309250</v>
      </c>
      <c r="O211" s="20">
        <f>(N211-K211)/60000/1440</f>
        <v>3.6912615740740742E-2</v>
      </c>
      <c r="P211" s="17">
        <v>2663850</v>
      </c>
      <c r="Q211" s="19">
        <f>(P211-K211)/60000/1440</f>
        <v>2.9442708333333335E-2</v>
      </c>
      <c r="R211" s="17">
        <v>3346400</v>
      </c>
      <c r="S211" s="20">
        <f>(R211-K211)/60000/1440</f>
        <v>3.7342592592592594E-2</v>
      </c>
      <c r="T211" s="21">
        <f>VLOOKUP(C211,[1]Xips_FCTRI!$B$2:$K$274,10,FALSE)</f>
        <v>2.1041666666666702E-2</v>
      </c>
      <c r="U211" s="22">
        <f>M211-T212</f>
        <v>8.1614583333333782E-3</v>
      </c>
      <c r="V211" s="23">
        <f>(Q211-M211)</f>
        <v>5.8680555555555569E-4</v>
      </c>
      <c r="W211" s="24">
        <f>(O211-Q211)</f>
        <v>7.4699074074074077E-3</v>
      </c>
      <c r="X211" s="25">
        <f>(S211-O211)</f>
        <v>4.2997685185185153E-4</v>
      </c>
      <c r="Y211" s="26">
        <f>T211-SUM(U211:X211)</f>
        <v>4.3935185185185084E-3</v>
      </c>
      <c r="Z211" s="27">
        <f>SUM(T210:T212)</f>
        <v>6.3576388888888904E-2</v>
      </c>
      <c r="AA211" s="28">
        <f>AA210</f>
        <v>6.3541666666666663E-2</v>
      </c>
      <c r="AB211" s="29">
        <v>10</v>
      </c>
      <c r="AC211" s="71"/>
    </row>
    <row r="212" spans="1:29" hidden="1" x14ac:dyDescent="0.25">
      <c r="A212" s="15" t="s">
        <v>485</v>
      </c>
      <c r="B212" s="15" t="s">
        <v>373</v>
      </c>
      <c r="C212" s="15">
        <v>8409</v>
      </c>
      <c r="D212" s="16" t="s">
        <v>374</v>
      </c>
      <c r="E212" s="15" t="s">
        <v>176</v>
      </c>
      <c r="F212" s="15" t="s">
        <v>490</v>
      </c>
      <c r="G212" s="17" t="s">
        <v>169</v>
      </c>
      <c r="H212" s="17" t="str">
        <f>I212</f>
        <v>M</v>
      </c>
      <c r="I212" s="17" t="s">
        <v>170</v>
      </c>
      <c r="J212" s="18" t="s">
        <v>488</v>
      </c>
      <c r="K212" s="17">
        <v>120000</v>
      </c>
      <c r="L212" s="17">
        <v>805450</v>
      </c>
      <c r="M212" s="19">
        <f>((L212-K212)/60000)/1440</f>
        <v>7.9334490740740737E-3</v>
      </c>
      <c r="N212" s="17">
        <v>1494650</v>
      </c>
      <c r="O212" s="20">
        <f>(N212-K212)/60000/1440</f>
        <v>1.5910300925925925E-2</v>
      </c>
      <c r="P212" s="17">
        <v>852150</v>
      </c>
      <c r="Q212" s="19">
        <f>(P212-K212)/60000/1440</f>
        <v>8.4739583333333333E-3</v>
      </c>
      <c r="R212" s="17">
        <v>1534200</v>
      </c>
      <c r="S212" s="20">
        <f>(R212-K212)/60000/1440</f>
        <v>1.6368055555555556E-2</v>
      </c>
      <c r="T212" s="21">
        <f>VLOOKUP(C212,[1]Xips_FCTRI!$B$2:$K$274,10,FALSE)</f>
        <v>2.0694444444444401E-2</v>
      </c>
      <c r="U212" s="22">
        <f>M212</f>
        <v>7.9334490740740737E-3</v>
      </c>
      <c r="V212" s="23">
        <f>(Q212-M212)</f>
        <v>5.4050925925925968E-4</v>
      </c>
      <c r="W212" s="24">
        <f>(O212-Q212)</f>
        <v>7.4363425925925916E-3</v>
      </c>
      <c r="X212" s="25">
        <f>(S212-O212)</f>
        <v>4.5775462962963087E-4</v>
      </c>
      <c r="Y212" s="26">
        <f>T212-SUM(U212:X212)</f>
        <v>4.3263888888888449E-3</v>
      </c>
      <c r="Z212" s="27">
        <f>SUM(T210:T212)</f>
        <v>6.3576388888888904E-2</v>
      </c>
      <c r="AA212" s="28">
        <f>AA210</f>
        <v>6.3541666666666663E-2</v>
      </c>
      <c r="AB212" s="29">
        <v>10</v>
      </c>
      <c r="AC212" s="71"/>
    </row>
    <row r="213" spans="1:29" hidden="1" x14ac:dyDescent="0.25">
      <c r="A213" s="15" t="s">
        <v>491</v>
      </c>
      <c r="B213" s="15" t="s">
        <v>373</v>
      </c>
      <c r="C213" s="15">
        <v>8271</v>
      </c>
      <c r="D213" s="16" t="s">
        <v>374</v>
      </c>
      <c r="E213" s="15" t="s">
        <v>193</v>
      </c>
      <c r="F213" s="15" t="s">
        <v>492</v>
      </c>
      <c r="G213" s="17" t="s">
        <v>169</v>
      </c>
      <c r="H213" s="17" t="str">
        <f>I213</f>
        <v>M</v>
      </c>
      <c r="I213" s="17" t="s">
        <v>170</v>
      </c>
      <c r="J213" s="18" t="s">
        <v>493</v>
      </c>
      <c r="K213" s="17">
        <v>120000</v>
      </c>
      <c r="L213" s="17">
        <v>4529750</v>
      </c>
      <c r="M213" s="19">
        <f>((L213-K213)/60000)/1440</f>
        <v>5.1038773148148149E-2</v>
      </c>
      <c r="N213" s="17">
        <v>5198500</v>
      </c>
      <c r="O213" s="20">
        <f>(N213-K213)/60000/1440</f>
        <v>5.8778935185185184E-2</v>
      </c>
      <c r="P213" s="17">
        <v>4573350</v>
      </c>
      <c r="Q213" s="19">
        <f>(P213-K213)/60000/1440</f>
        <v>5.1543402777777775E-2</v>
      </c>
      <c r="R213" s="17">
        <v>5244150</v>
      </c>
      <c r="S213" s="20">
        <f>(R213-K213)/60000/1440</f>
        <v>5.9307291666666671E-2</v>
      </c>
      <c r="T213" s="21">
        <f>VLOOKUP(C213,[1]Xips_FCTRI!$B$2:$K$274,10,FALSE)</f>
        <v>2.1099537037037E-2</v>
      </c>
      <c r="U213" s="22">
        <f>M213-T214-T215</f>
        <v>8.0758101851851477E-3</v>
      </c>
      <c r="V213" s="23">
        <f>(Q213-M213)</f>
        <v>5.0462962962962571E-4</v>
      </c>
      <c r="W213" s="24">
        <f>(O213-Q213)</f>
        <v>7.2355324074074093E-3</v>
      </c>
      <c r="X213" s="25">
        <f>(S213-O213)</f>
        <v>5.2835648148148728E-4</v>
      </c>
      <c r="Y213" s="26">
        <f>T213-SUM(U213:X213)</f>
        <v>4.75520833333333E-3</v>
      </c>
      <c r="Z213" s="27">
        <f>SUM(T213:T215)</f>
        <v>6.4062499999999994E-2</v>
      </c>
      <c r="AA213" s="28">
        <v>6.4039351851851847E-2</v>
      </c>
      <c r="AB213" s="29">
        <v>11</v>
      </c>
      <c r="AC213" s="71"/>
    </row>
    <row r="214" spans="1:29" hidden="1" x14ac:dyDescent="0.25">
      <c r="A214" s="15" t="s">
        <v>491</v>
      </c>
      <c r="B214" s="15" t="s">
        <v>373</v>
      </c>
      <c r="C214" s="15">
        <v>8507</v>
      </c>
      <c r="D214" s="16" t="s">
        <v>374</v>
      </c>
      <c r="E214" s="15" t="s">
        <v>494</v>
      </c>
      <c r="F214" s="15" t="s">
        <v>495</v>
      </c>
      <c r="G214" s="17" t="s">
        <v>169</v>
      </c>
      <c r="H214" s="17" t="str">
        <f>I214</f>
        <v>M</v>
      </c>
      <c r="I214" s="17" t="s">
        <v>170</v>
      </c>
      <c r="J214" s="18" t="s">
        <v>493</v>
      </c>
      <c r="K214" s="17">
        <v>120000</v>
      </c>
      <c r="L214" s="17">
        <v>2650000</v>
      </c>
      <c r="M214" s="19">
        <f>((L214-K214)/60000)/1440</f>
        <v>2.9282407407407406E-2</v>
      </c>
      <c r="N214" s="17">
        <v>3370900</v>
      </c>
      <c r="O214" s="20">
        <f>(N214-K214)/60000/1440</f>
        <v>3.7626157407407407E-2</v>
      </c>
      <c r="P214" s="17">
        <v>2699550</v>
      </c>
      <c r="Q214" s="19">
        <f>(P214-K214)/60000/1440</f>
        <v>2.9855902777777776E-2</v>
      </c>
      <c r="R214" s="17">
        <v>3422000</v>
      </c>
      <c r="S214" s="20">
        <f>(R214-K214)/60000/1440</f>
        <v>3.8217592592592595E-2</v>
      </c>
      <c r="T214" s="21">
        <f>VLOOKUP(C214,[1]Xips_FCTRI!$B$2:$K$274,10,FALSE)</f>
        <v>2.2418981481481502E-2</v>
      </c>
      <c r="U214" s="22">
        <f>M214-T215</f>
        <v>8.7384259259259064E-3</v>
      </c>
      <c r="V214" s="23">
        <f>(Q214-M214)</f>
        <v>5.7349537037037004E-4</v>
      </c>
      <c r="W214" s="24">
        <f>(O214-Q214)</f>
        <v>7.7702546296296304E-3</v>
      </c>
      <c r="X214" s="25">
        <f>(S214-O214)</f>
        <v>5.9143518518518789E-4</v>
      </c>
      <c r="Y214" s="26">
        <f>T214-SUM(U214:X214)</f>
        <v>4.7453703703704067E-3</v>
      </c>
      <c r="Z214" s="27">
        <f>SUM(T213:T215)</f>
        <v>6.4062499999999994E-2</v>
      </c>
      <c r="AA214" s="28">
        <f>AA213</f>
        <v>6.4039351851851847E-2</v>
      </c>
      <c r="AB214" s="29">
        <v>11</v>
      </c>
      <c r="AC214" s="71"/>
    </row>
    <row r="215" spans="1:29" hidden="1" x14ac:dyDescent="0.25">
      <c r="A215" s="15" t="s">
        <v>491</v>
      </c>
      <c r="B215" s="15" t="s">
        <v>373</v>
      </c>
      <c r="C215" s="15">
        <v>8501</v>
      </c>
      <c r="D215" s="16" t="s">
        <v>374</v>
      </c>
      <c r="E215" s="15" t="s">
        <v>496</v>
      </c>
      <c r="F215" s="15" t="s">
        <v>497</v>
      </c>
      <c r="G215" s="17" t="s">
        <v>169</v>
      </c>
      <c r="H215" s="17" t="str">
        <f>I215</f>
        <v>M</v>
      </c>
      <c r="I215" s="17" t="s">
        <v>170</v>
      </c>
      <c r="J215" s="18" t="s">
        <v>493</v>
      </c>
      <c r="K215" s="17">
        <v>120000</v>
      </c>
      <c r="L215" s="17">
        <v>821400</v>
      </c>
      <c r="M215" s="19">
        <f>((L215-K215)/60000)/1440</f>
        <v>8.1180555555555554E-3</v>
      </c>
      <c r="N215" s="17">
        <v>1495800</v>
      </c>
      <c r="O215" s="20">
        <f>(N215-K215)/60000/1440</f>
        <v>1.5923611111111111E-2</v>
      </c>
      <c r="P215" s="17">
        <v>865000</v>
      </c>
      <c r="Q215" s="19">
        <f>(P215-K215)/60000/1440</f>
        <v>8.6226851851851846E-3</v>
      </c>
      <c r="R215" s="17">
        <v>1540800</v>
      </c>
      <c r="S215" s="20">
        <f>(R215-K215)/60000/1440</f>
        <v>1.6444444444444446E-2</v>
      </c>
      <c r="T215" s="21">
        <f>VLOOKUP(C215,[1]Xips_FCTRI!$B$2:$K$274,10,FALSE)</f>
        <v>2.05439814814815E-2</v>
      </c>
      <c r="U215" s="22">
        <f>M215</f>
        <v>8.1180555555555554E-3</v>
      </c>
      <c r="V215" s="23">
        <f>(Q215-M215)</f>
        <v>5.0462962962962918E-4</v>
      </c>
      <c r="W215" s="24">
        <f>(O215-Q215)</f>
        <v>7.300925925925926E-3</v>
      </c>
      <c r="X215" s="25">
        <f>(S215-O215)</f>
        <v>5.2083333333333495E-4</v>
      </c>
      <c r="Y215" s="26">
        <f>T215-SUM(U215:X215)</f>
        <v>4.0995370370370543E-3</v>
      </c>
      <c r="Z215" s="27">
        <f>SUM(T213:T215)</f>
        <v>6.4062499999999994E-2</v>
      </c>
      <c r="AA215" s="28">
        <f>AA213</f>
        <v>6.4039351851851847E-2</v>
      </c>
      <c r="AB215" s="29">
        <v>11</v>
      </c>
      <c r="AC215" s="71"/>
    </row>
    <row r="216" spans="1:29" hidden="1" x14ac:dyDescent="0.25">
      <c r="A216" s="15" t="s">
        <v>498</v>
      </c>
      <c r="B216" s="15" t="s">
        <v>373</v>
      </c>
      <c r="C216" s="15">
        <v>8400</v>
      </c>
      <c r="D216" s="16" t="s">
        <v>374</v>
      </c>
      <c r="E216" s="15" t="s">
        <v>173</v>
      </c>
      <c r="F216" s="15" t="s">
        <v>499</v>
      </c>
      <c r="G216" s="17" t="s">
        <v>169</v>
      </c>
      <c r="H216" s="17" t="str">
        <f>I216</f>
        <v>M</v>
      </c>
      <c r="I216" s="17" t="s">
        <v>170</v>
      </c>
      <c r="J216" s="18" t="s">
        <v>500</v>
      </c>
      <c r="K216" s="17">
        <v>120000</v>
      </c>
      <c r="L216" s="17">
        <v>4367150</v>
      </c>
      <c r="M216" s="19">
        <f>((L216-K216)/60000)/1440</f>
        <v>4.9156828703703699E-2</v>
      </c>
      <c r="N216" s="17">
        <v>5135450</v>
      </c>
      <c r="O216" s="20">
        <f>(N216-K216)/60000/1440</f>
        <v>5.8049189814814814E-2</v>
      </c>
      <c r="P216" s="17">
        <v>4460650</v>
      </c>
      <c r="Q216" s="19">
        <f>(P216-K216)/60000/1440</f>
        <v>5.023900462962963E-2</v>
      </c>
      <c r="R216" s="17">
        <v>5208950</v>
      </c>
      <c r="S216" s="20">
        <f>(R216-K216)/60000/1440</f>
        <v>5.8899884259259259E-2</v>
      </c>
      <c r="T216" s="21" t="e">
        <f>VLOOKUP(C216,[1]Xips_FCTRI!$B$2:$K$274,10,FALSE)</f>
        <v>#N/A</v>
      </c>
      <c r="U216" s="22"/>
      <c r="V216" s="23"/>
      <c r="W216" s="24"/>
      <c r="X216" s="25"/>
      <c r="Y216" s="26"/>
      <c r="Z216" s="27">
        <v>6.4097222222222222E-2</v>
      </c>
      <c r="AA216" s="28">
        <f>Z216</f>
        <v>6.4097222222222222E-2</v>
      </c>
      <c r="AB216" s="29">
        <v>12</v>
      </c>
      <c r="AC216" s="71"/>
    </row>
    <row r="217" spans="1:29" hidden="1" x14ac:dyDescent="0.25">
      <c r="A217" s="15" t="s">
        <v>498</v>
      </c>
      <c r="B217" s="15" t="s">
        <v>373</v>
      </c>
      <c r="C217" s="15">
        <v>8416</v>
      </c>
      <c r="D217" s="16" t="s">
        <v>374</v>
      </c>
      <c r="E217" s="15" t="s">
        <v>501</v>
      </c>
      <c r="F217" s="15" t="s">
        <v>502</v>
      </c>
      <c r="G217" s="17" t="s">
        <v>169</v>
      </c>
      <c r="H217" s="17" t="str">
        <f>I217</f>
        <v>M</v>
      </c>
      <c r="I217" s="17" t="s">
        <v>170</v>
      </c>
      <c r="J217" s="18" t="s">
        <v>500</v>
      </c>
      <c r="K217" s="17">
        <v>120000</v>
      </c>
      <c r="L217" s="17">
        <v>2493800</v>
      </c>
      <c r="M217" s="19">
        <f>((L217-K217)/60000)/1440</f>
        <v>2.7474537037037037E-2</v>
      </c>
      <c r="N217" s="17">
        <v>3221350</v>
      </c>
      <c r="O217" s="20">
        <f>(N217-K217)/60000/1440</f>
        <v>3.5895254629629628E-2</v>
      </c>
      <c r="P217" s="17">
        <v>2537750</v>
      </c>
      <c r="Q217" s="19">
        <f>(P217-K217)/60000/1440</f>
        <v>2.7983217592592594E-2</v>
      </c>
      <c r="R217" s="17">
        <v>3267500</v>
      </c>
      <c r="S217" s="20">
        <f>(R217-K217)/60000/1440</f>
        <v>3.6429398148148148E-2</v>
      </c>
      <c r="T217" s="21" t="e">
        <f>VLOOKUP(C217,[1]Xips_FCTRI!$B$2:$K$274,10,FALSE)</f>
        <v>#N/A</v>
      </c>
      <c r="U217" s="22"/>
      <c r="V217" s="23"/>
      <c r="W217" s="24"/>
      <c r="X217" s="25"/>
      <c r="Y217" s="26"/>
      <c r="Z217" s="27">
        <v>6.4097222222222222E-2</v>
      </c>
      <c r="AA217" s="28">
        <f>AA216</f>
        <v>6.4097222222222222E-2</v>
      </c>
      <c r="AB217" s="29">
        <v>12</v>
      </c>
      <c r="AC217" s="71"/>
    </row>
    <row r="218" spans="1:29" hidden="1" x14ac:dyDescent="0.25">
      <c r="A218" s="15" t="s">
        <v>498</v>
      </c>
      <c r="B218" s="15" t="s">
        <v>373</v>
      </c>
      <c r="C218" s="15">
        <v>8002</v>
      </c>
      <c r="D218" s="16" t="s">
        <v>374</v>
      </c>
      <c r="E218" s="15" t="s">
        <v>173</v>
      </c>
      <c r="F218" s="15" t="s">
        <v>503</v>
      </c>
      <c r="G218" s="17" t="s">
        <v>169</v>
      </c>
      <c r="H218" s="17" t="str">
        <f>I218</f>
        <v>M</v>
      </c>
      <c r="I218" s="17" t="s">
        <v>170</v>
      </c>
      <c r="J218" s="18" t="s">
        <v>500</v>
      </c>
      <c r="K218" s="17">
        <v>120000</v>
      </c>
      <c r="L218" s="17">
        <v>759000</v>
      </c>
      <c r="M218" s="19">
        <f>((L218-K218)/60000)/1440</f>
        <v>7.3958333333333333E-3</v>
      </c>
      <c r="N218" s="17">
        <v>1412350</v>
      </c>
      <c r="O218" s="20">
        <f>(N218-K218)/60000/1440</f>
        <v>1.495775462962963E-2</v>
      </c>
      <c r="P218" s="17">
        <v>797600</v>
      </c>
      <c r="Q218" s="19">
        <f>(P218-K218)/60000/1440</f>
        <v>7.842592592592592E-3</v>
      </c>
      <c r="R218" s="17">
        <v>1448800</v>
      </c>
      <c r="S218" s="20">
        <f>(R218-K218)/60000/1440</f>
        <v>1.537962962962963E-2</v>
      </c>
      <c r="T218" s="21" t="e">
        <f>VLOOKUP(C218,[1]Xips_FCTRI!$B$2:$K$274,10,FALSE)</f>
        <v>#N/A</v>
      </c>
      <c r="U218" s="22"/>
      <c r="V218" s="23"/>
      <c r="W218" s="24"/>
      <c r="X218" s="25"/>
      <c r="Y218" s="26"/>
      <c r="Z218" s="27">
        <v>6.4097222222222222E-2</v>
      </c>
      <c r="AA218" s="28">
        <f>AA216</f>
        <v>6.4097222222222222E-2</v>
      </c>
      <c r="AB218" s="29">
        <v>12</v>
      </c>
      <c r="AC218" s="71"/>
    </row>
    <row r="219" spans="1:29" hidden="1" x14ac:dyDescent="0.25">
      <c r="A219" s="15" t="s">
        <v>504</v>
      </c>
      <c r="B219" s="15" t="s">
        <v>373</v>
      </c>
      <c r="C219" s="15">
        <v>8179</v>
      </c>
      <c r="D219" s="16" t="s">
        <v>374</v>
      </c>
      <c r="E219" s="15" t="s">
        <v>206</v>
      </c>
      <c r="F219" s="15" t="s">
        <v>505</v>
      </c>
      <c r="G219" s="17" t="s">
        <v>169</v>
      </c>
      <c r="H219" s="17" t="str">
        <f>I219</f>
        <v>M</v>
      </c>
      <c r="I219" s="17" t="s">
        <v>170</v>
      </c>
      <c r="J219" s="18" t="s">
        <v>506</v>
      </c>
      <c r="K219" s="17">
        <v>120000</v>
      </c>
      <c r="L219" s="17">
        <v>4483850</v>
      </c>
      <c r="M219" s="19">
        <f>((L219-K219)/60000)/1440</f>
        <v>5.0507523148148152E-2</v>
      </c>
      <c r="N219" s="17">
        <v>5276450</v>
      </c>
      <c r="O219" s="20">
        <f>(N219-K219)/60000/1440</f>
        <v>5.9681134259259257E-2</v>
      </c>
      <c r="P219" s="17">
        <v>4551200</v>
      </c>
      <c r="Q219" s="19">
        <f>(P219-K219)/60000/1440</f>
        <v>5.1287037037037041E-2</v>
      </c>
      <c r="R219" s="17">
        <v>5316950</v>
      </c>
      <c r="S219" s="20">
        <f>(R219-K219)/60000/1440</f>
        <v>6.0149884259259254E-2</v>
      </c>
      <c r="T219" s="21">
        <f>VLOOKUP(C219,[1]Xips_FCTRI!$B$2:$K$274,10,FALSE)</f>
        <v>2.2152777777777799E-2</v>
      </c>
      <c r="U219" s="22">
        <f>M219-T220-T221</f>
        <v>8.1116898148148528E-3</v>
      </c>
      <c r="V219" s="23">
        <f>(Q219-M219)</f>
        <v>7.7951388888888862E-4</v>
      </c>
      <c r="W219" s="24">
        <f>(O219-Q219)</f>
        <v>8.394097222222216E-3</v>
      </c>
      <c r="X219" s="25">
        <f>(S219-O219)</f>
        <v>4.6874999999999695E-4</v>
      </c>
      <c r="Y219" s="26">
        <f>T219-SUM(U219:X219)</f>
        <v>4.3987268518518446E-3</v>
      </c>
      <c r="Z219" s="27">
        <f>SUM(T219:T221)</f>
        <v>6.4548611111111098E-2</v>
      </c>
      <c r="AA219" s="28">
        <v>6.4189814814814811E-2</v>
      </c>
      <c r="AB219" s="29">
        <v>13</v>
      </c>
      <c r="AC219" s="71"/>
    </row>
    <row r="220" spans="1:29" hidden="1" x14ac:dyDescent="0.25">
      <c r="A220" s="15" t="s">
        <v>504</v>
      </c>
      <c r="B220" s="15" t="s">
        <v>373</v>
      </c>
      <c r="C220" s="15">
        <v>8074</v>
      </c>
      <c r="D220" s="16" t="s">
        <v>374</v>
      </c>
      <c r="E220" s="15" t="s">
        <v>218</v>
      </c>
      <c r="F220" s="15" t="s">
        <v>507</v>
      </c>
      <c r="G220" s="17" t="s">
        <v>169</v>
      </c>
      <c r="H220" s="17" t="str">
        <f>I220</f>
        <v>M</v>
      </c>
      <c r="I220" s="17" t="s">
        <v>170</v>
      </c>
      <c r="J220" s="18" t="s">
        <v>506</v>
      </c>
      <c r="K220" s="17">
        <v>120000</v>
      </c>
      <c r="L220" s="17">
        <v>2594000</v>
      </c>
      <c r="M220" s="19">
        <f>((L220-K220)/60000)/1440</f>
        <v>2.8634259259259259E-2</v>
      </c>
      <c r="N220" s="17">
        <v>3373450</v>
      </c>
      <c r="O220" s="20">
        <f>(N220-K220)/60000/1440</f>
        <v>3.7655671296296295E-2</v>
      </c>
      <c r="P220" s="17">
        <v>2654350</v>
      </c>
      <c r="Q220" s="19">
        <f>(P220-K220)/60000/1440</f>
        <v>2.9332754629629632E-2</v>
      </c>
      <c r="R220" s="17">
        <v>3429650</v>
      </c>
      <c r="S220" s="20">
        <f>(R220-K220)/60000/1440</f>
        <v>3.8306134259259259E-2</v>
      </c>
      <c r="T220" s="21">
        <f>VLOOKUP(C220,[1]Xips_FCTRI!$B$2:$K$274,10,FALSE)</f>
        <v>2.1724537037037001E-2</v>
      </c>
      <c r="U220" s="22">
        <f>M220-T221</f>
        <v>7.9629629629629599E-3</v>
      </c>
      <c r="V220" s="23">
        <f>(Q220-M220)</f>
        <v>6.9849537037037362E-4</v>
      </c>
      <c r="W220" s="24">
        <f>(O220-Q220)</f>
        <v>8.3229166666666625E-3</v>
      </c>
      <c r="X220" s="25">
        <f>(S220-O220)</f>
        <v>6.504629629629638E-4</v>
      </c>
      <c r="Y220" s="26">
        <f>T220-SUM(U220:X220)</f>
        <v>4.0896990740740408E-3</v>
      </c>
      <c r="Z220" s="27">
        <f>SUM(T219:T221)</f>
        <v>6.4548611111111098E-2</v>
      </c>
      <c r="AA220" s="28">
        <f>AA219</f>
        <v>6.4189814814814811E-2</v>
      </c>
      <c r="AB220" s="29">
        <v>13</v>
      </c>
      <c r="AC220" s="71"/>
    </row>
    <row r="221" spans="1:29" hidden="1" x14ac:dyDescent="0.25">
      <c r="A221" s="15" t="s">
        <v>504</v>
      </c>
      <c r="B221" s="15" t="s">
        <v>373</v>
      </c>
      <c r="C221" s="15">
        <v>8426</v>
      </c>
      <c r="D221" s="16" t="s">
        <v>374</v>
      </c>
      <c r="E221" s="15" t="s">
        <v>171</v>
      </c>
      <c r="F221" s="15" t="s">
        <v>508</v>
      </c>
      <c r="G221" s="17" t="s">
        <v>169</v>
      </c>
      <c r="H221" s="17" t="str">
        <f>I221</f>
        <v>M</v>
      </c>
      <c r="I221" s="17" t="s">
        <v>170</v>
      </c>
      <c r="J221" s="18" t="s">
        <v>506</v>
      </c>
      <c r="K221" s="17">
        <v>120000</v>
      </c>
      <c r="L221" s="17">
        <v>806050</v>
      </c>
      <c r="M221" s="19">
        <f>((L221-K221)/60000)/1440</f>
        <v>7.9403935185185185E-3</v>
      </c>
      <c r="N221" s="17">
        <v>1496150</v>
      </c>
      <c r="O221" s="20">
        <f>(N221-K221)/60000/1440</f>
        <v>1.5927662037037039E-2</v>
      </c>
      <c r="P221" s="17">
        <v>861000</v>
      </c>
      <c r="Q221" s="19">
        <f>(P221-K221)/60000/1440</f>
        <v>8.5763888888888886E-3</v>
      </c>
      <c r="R221" s="17">
        <v>1552750</v>
      </c>
      <c r="S221" s="20">
        <f>(R221-K221)/60000/1440</f>
        <v>1.6582754629629628E-2</v>
      </c>
      <c r="T221" s="21">
        <f>VLOOKUP(C221,[1]Xips_FCTRI!$B$2:$K$274,10,FALSE)</f>
        <v>2.0671296296296299E-2</v>
      </c>
      <c r="U221" s="22">
        <f>M221</f>
        <v>7.9403935185185185E-3</v>
      </c>
      <c r="V221" s="23">
        <f>(Q221-M221)</f>
        <v>6.359953703703701E-4</v>
      </c>
      <c r="W221" s="24">
        <f>(O221-Q221)</f>
        <v>7.3512731481481502E-3</v>
      </c>
      <c r="X221" s="25">
        <f>(S221-O221)</f>
        <v>6.5509259259258906E-4</v>
      </c>
      <c r="Y221" s="26">
        <f>T221-SUM(U221:X221)</f>
        <v>4.0885416666666709E-3</v>
      </c>
      <c r="Z221" s="27">
        <f>SUM(T219:T221)</f>
        <v>6.4548611111111098E-2</v>
      </c>
      <c r="AA221" s="28">
        <f>AA219</f>
        <v>6.4189814814814811E-2</v>
      </c>
      <c r="AB221" s="29">
        <v>13</v>
      </c>
      <c r="AC221" s="71"/>
    </row>
    <row r="222" spans="1:29" hidden="1" x14ac:dyDescent="0.25">
      <c r="A222" s="15" t="s">
        <v>509</v>
      </c>
      <c r="B222" s="15" t="s">
        <v>373</v>
      </c>
      <c r="C222" s="15">
        <v>8491</v>
      </c>
      <c r="D222" s="16" t="s">
        <v>374</v>
      </c>
      <c r="E222" s="15" t="s">
        <v>510</v>
      </c>
      <c r="F222" s="15" t="s">
        <v>511</v>
      </c>
      <c r="G222" s="17" t="s">
        <v>169</v>
      </c>
      <c r="H222" s="17" t="str">
        <f>I222</f>
        <v>M</v>
      </c>
      <c r="I222" s="17" t="s">
        <v>170</v>
      </c>
      <c r="J222" s="18" t="s">
        <v>512</v>
      </c>
      <c r="K222" s="17">
        <v>120000</v>
      </c>
      <c r="L222" s="17">
        <v>4550800</v>
      </c>
      <c r="M222" s="19">
        <f>((L222-K222)/60000)/1440</f>
        <v>5.1282407407407408E-2</v>
      </c>
      <c r="N222" s="17">
        <v>5291400</v>
      </c>
      <c r="O222" s="20">
        <f>(N222-K222)/60000/1440</f>
        <v>5.9854166666666667E-2</v>
      </c>
      <c r="P222" s="17">
        <v>4597500</v>
      </c>
      <c r="Q222" s="19">
        <f>(P222-K222)/60000/1440</f>
        <v>5.182291666666667E-2</v>
      </c>
      <c r="R222" s="17">
        <v>5332400</v>
      </c>
      <c r="S222" s="20">
        <f>(R222-K222)/60000/1440</f>
        <v>6.0328703703703704E-2</v>
      </c>
      <c r="T222" s="21">
        <f>VLOOKUP(C222,[1]Xips_FCTRI!$B$2:$K$274,10,FALSE)</f>
        <v>2.23032407407407E-2</v>
      </c>
      <c r="U222" s="22">
        <f>M222-T223-T224</f>
        <v>8.5162037037037099E-3</v>
      </c>
      <c r="V222" s="23">
        <f>(Q222-M222)</f>
        <v>5.4050925925926141E-4</v>
      </c>
      <c r="W222" s="24">
        <f>(O222-Q222)</f>
        <v>8.0312499999999967E-3</v>
      </c>
      <c r="X222" s="25">
        <f>(S222-O222)</f>
        <v>4.745370370370372E-4</v>
      </c>
      <c r="Y222" s="26">
        <f>T222-SUM(U222:X222)</f>
        <v>4.7407407407406947E-3</v>
      </c>
      <c r="Z222" s="27">
        <f>SUM(T222:T224)</f>
        <v>6.5069444444444402E-2</v>
      </c>
      <c r="AA222" s="28">
        <v>6.5034722222222216E-2</v>
      </c>
      <c r="AB222" s="29">
        <v>14</v>
      </c>
      <c r="AC222" s="71"/>
    </row>
    <row r="223" spans="1:29" hidden="1" x14ac:dyDescent="0.25">
      <c r="A223" s="15" t="s">
        <v>509</v>
      </c>
      <c r="B223" s="15" t="s">
        <v>373</v>
      </c>
      <c r="C223" s="15">
        <v>8412</v>
      </c>
      <c r="D223" s="16" t="s">
        <v>374</v>
      </c>
      <c r="E223" s="15" t="s">
        <v>513</v>
      </c>
      <c r="F223" s="15" t="s">
        <v>514</v>
      </c>
      <c r="G223" s="17" t="s">
        <v>169</v>
      </c>
      <c r="H223" s="17" t="str">
        <f>I223</f>
        <v>M</v>
      </c>
      <c r="I223" s="17" t="s">
        <v>170</v>
      </c>
      <c r="J223" s="18" t="s">
        <v>512</v>
      </c>
      <c r="K223" s="17">
        <v>120000</v>
      </c>
      <c r="L223" s="17">
        <v>2660700</v>
      </c>
      <c r="M223" s="19">
        <f>((L223-K223)/60000)/1440</f>
        <v>2.9406249999999998E-2</v>
      </c>
      <c r="N223" s="17">
        <v>3396450</v>
      </c>
      <c r="O223" s="20">
        <f>(N223-K223)/60000/1440</f>
        <v>3.7921875000000001E-2</v>
      </c>
      <c r="P223" s="17">
        <v>2710150</v>
      </c>
      <c r="Q223" s="19">
        <f>(P223-K223)/60000/1440</f>
        <v>2.9978587962962964E-2</v>
      </c>
      <c r="R223" s="17">
        <v>3437750</v>
      </c>
      <c r="S223" s="20">
        <f>(R223-K223)/60000/1440</f>
        <v>3.8399884259259262E-2</v>
      </c>
      <c r="T223" s="21">
        <f>VLOOKUP(C223,[1]Xips_FCTRI!$B$2:$K$274,10,FALSE)</f>
        <v>2.1805555555555599E-2</v>
      </c>
      <c r="U223" s="22">
        <f>M223-T224</f>
        <v>8.4456018518518985E-3</v>
      </c>
      <c r="V223" s="23">
        <f>(Q223-M223)</f>
        <v>5.7233796296296546E-4</v>
      </c>
      <c r="W223" s="24">
        <f>(O223-Q223)</f>
        <v>7.9432870370370369E-3</v>
      </c>
      <c r="X223" s="25">
        <f>(S223-O223)</f>
        <v>4.7800925925926135E-4</v>
      </c>
      <c r="Y223" s="26">
        <f>T223-SUM(U223:X223)</f>
        <v>4.3663194444444366E-3</v>
      </c>
      <c r="Z223" s="27">
        <f>SUM(T222:T224)</f>
        <v>6.5069444444444402E-2</v>
      </c>
      <c r="AA223" s="28">
        <f>AA222</f>
        <v>6.5034722222222216E-2</v>
      </c>
      <c r="AB223" s="29">
        <v>14</v>
      </c>
      <c r="AC223" s="71"/>
    </row>
    <row r="224" spans="1:29" hidden="1" x14ac:dyDescent="0.25">
      <c r="A224" s="15" t="s">
        <v>509</v>
      </c>
      <c r="B224" s="15" t="s">
        <v>373</v>
      </c>
      <c r="C224" s="15">
        <v>8061</v>
      </c>
      <c r="D224" s="16" t="s">
        <v>374</v>
      </c>
      <c r="E224" s="15" t="s">
        <v>515</v>
      </c>
      <c r="F224" s="15" t="s">
        <v>516</v>
      </c>
      <c r="G224" s="17" t="s">
        <v>169</v>
      </c>
      <c r="H224" s="17" t="str">
        <f>I224</f>
        <v>M</v>
      </c>
      <c r="I224" s="17" t="s">
        <v>170</v>
      </c>
      <c r="J224" s="18" t="s">
        <v>512</v>
      </c>
      <c r="K224" s="17">
        <v>120000</v>
      </c>
      <c r="L224" s="17">
        <v>830950</v>
      </c>
      <c r="M224" s="19">
        <f>((L224-K224)/60000)/1440</f>
        <v>8.2285879629629636E-3</v>
      </c>
      <c r="N224" s="17">
        <v>1491650</v>
      </c>
      <c r="O224" s="20">
        <f>(N224-K224)/60000/1440</f>
        <v>1.5875578703703704E-2</v>
      </c>
      <c r="P224" s="17">
        <v>870500</v>
      </c>
      <c r="Q224" s="19">
        <f>(P224-K224)/60000/1440</f>
        <v>8.6863425925925927E-3</v>
      </c>
      <c r="R224" s="17">
        <v>1539600</v>
      </c>
      <c r="S224" s="20">
        <f>(R224-K224)/60000/1440</f>
        <v>1.6430555555555556E-2</v>
      </c>
      <c r="T224" s="21">
        <f>VLOOKUP(C224,[1]Xips_FCTRI!$B$2:$K$274,10,FALSE)</f>
        <v>2.09606481481481E-2</v>
      </c>
      <c r="U224" s="22">
        <f>M224</f>
        <v>8.2285879629629636E-3</v>
      </c>
      <c r="V224" s="23">
        <f>(Q224-M224)</f>
        <v>4.5775462962962914E-4</v>
      </c>
      <c r="W224" s="24">
        <f>(O224-Q224)</f>
        <v>7.1892361111111115E-3</v>
      </c>
      <c r="X224" s="25">
        <f>(S224-O224)</f>
        <v>5.5497685185185164E-4</v>
      </c>
      <c r="Y224" s="26">
        <f>T224-SUM(U224:X224)</f>
        <v>4.5300925925925439E-3</v>
      </c>
      <c r="Z224" s="27">
        <f>SUM(T222:T224)</f>
        <v>6.5069444444444402E-2</v>
      </c>
      <c r="AA224" s="28">
        <f>AA222</f>
        <v>6.5034722222222216E-2</v>
      </c>
      <c r="AB224" s="29">
        <v>14</v>
      </c>
      <c r="AC224" s="71"/>
    </row>
    <row r="225" spans="1:29" hidden="1" x14ac:dyDescent="0.25">
      <c r="A225" s="15" t="s">
        <v>517</v>
      </c>
      <c r="B225" s="15" t="s">
        <v>373</v>
      </c>
      <c r="C225" s="15">
        <v>8129</v>
      </c>
      <c r="D225" s="16" t="s">
        <v>374</v>
      </c>
      <c r="E225" s="15" t="s">
        <v>232</v>
      </c>
      <c r="F225" s="15" t="s">
        <v>518</v>
      </c>
      <c r="G225" s="17" t="s">
        <v>169</v>
      </c>
      <c r="H225" s="17" t="str">
        <f>I225</f>
        <v>M</v>
      </c>
      <c r="I225" s="17" t="s">
        <v>170</v>
      </c>
      <c r="J225" s="18" t="s">
        <v>519</v>
      </c>
      <c r="K225" s="17">
        <v>120000</v>
      </c>
      <c r="L225" s="17">
        <v>4501950</v>
      </c>
      <c r="M225" s="19">
        <f>((L225-K225)/60000)/1440</f>
        <v>5.0717013888888891E-2</v>
      </c>
      <c r="N225" s="17">
        <v>5224650</v>
      </c>
      <c r="O225" s="20">
        <f>(N225-K225)/60000/1440</f>
        <v>5.9081597222222219E-2</v>
      </c>
      <c r="P225" s="17">
        <v>4557450</v>
      </c>
      <c r="Q225" s="19">
        <f>(P225-K225)/60000/1440</f>
        <v>5.1359374999999999E-2</v>
      </c>
      <c r="R225" s="17">
        <v>5285350</v>
      </c>
      <c r="S225" s="20">
        <f>(R225-K225)/60000/1440</f>
        <v>5.9784143518518525E-2</v>
      </c>
      <c r="T225" s="21">
        <f>VLOOKUP(C225,[1]Xips_FCTRI!$B$2:$K$274,10,FALSE)</f>
        <v>2.3391203703703699E-2</v>
      </c>
      <c r="U225" s="22">
        <f>M225-T226-T227</f>
        <v>8.9346064814814913E-3</v>
      </c>
      <c r="V225" s="23">
        <f>(Q225-M225)</f>
        <v>6.4236111111110744E-4</v>
      </c>
      <c r="W225" s="24">
        <f>(O225-Q225)</f>
        <v>7.7222222222222206E-3</v>
      </c>
      <c r="X225" s="25">
        <f>(S225-O225)</f>
        <v>7.0254629629630527E-4</v>
      </c>
      <c r="Y225" s="26">
        <f>T225-SUM(U225:X225)</f>
        <v>5.3894675925925742E-3</v>
      </c>
      <c r="Z225" s="27">
        <f>SUM(T225:T227)</f>
        <v>6.5173611111111099E-2</v>
      </c>
      <c r="AA225" s="28">
        <v>6.5162037037037032E-2</v>
      </c>
      <c r="AB225" s="29">
        <v>15</v>
      </c>
      <c r="AC225" s="71"/>
    </row>
    <row r="226" spans="1:29" hidden="1" x14ac:dyDescent="0.25">
      <c r="A226" s="15" t="s">
        <v>517</v>
      </c>
      <c r="B226" s="15" t="s">
        <v>373</v>
      </c>
      <c r="C226" s="15">
        <v>8425</v>
      </c>
      <c r="D226" s="16" t="s">
        <v>374</v>
      </c>
      <c r="E226" s="15" t="s">
        <v>520</v>
      </c>
      <c r="F226" s="15" t="s">
        <v>521</v>
      </c>
      <c r="G226" s="17" t="s">
        <v>169</v>
      </c>
      <c r="H226" s="17" t="str">
        <f>I226</f>
        <v>M</v>
      </c>
      <c r="I226" s="17" t="s">
        <v>170</v>
      </c>
      <c r="J226" s="18" t="s">
        <v>519</v>
      </c>
      <c r="K226" s="17">
        <v>120000</v>
      </c>
      <c r="L226" s="17">
        <v>2615100</v>
      </c>
      <c r="M226" s="19">
        <f>((L226-K226)/60000)/1440</f>
        <v>2.8878472222222222E-2</v>
      </c>
      <c r="N226" s="17">
        <v>3312200</v>
      </c>
      <c r="O226" s="20">
        <f>(N226-K226)/60000/1440</f>
        <v>3.6946759259259263E-2</v>
      </c>
      <c r="P226" s="17">
        <v>2664750</v>
      </c>
      <c r="Q226" s="19">
        <f>(P226-K226)/60000/1440</f>
        <v>2.9453125E-2</v>
      </c>
      <c r="R226" s="17">
        <v>3360050</v>
      </c>
      <c r="S226" s="20">
        <f>(R226-K226)/60000/1440</f>
        <v>3.7500578703703706E-2</v>
      </c>
      <c r="T226" s="21">
        <f>VLOOKUP(C226,[1]Xips_FCTRI!$B$2:$K$274,10,FALSE)</f>
        <v>2.1076388888888901E-2</v>
      </c>
      <c r="U226" s="22">
        <f>M226-T227</f>
        <v>8.1724537037037234E-3</v>
      </c>
      <c r="V226" s="23">
        <f>(Q226-M226)</f>
        <v>5.746527777777781E-4</v>
      </c>
      <c r="W226" s="24">
        <f>(O226-Q226)</f>
        <v>7.4936342592592624E-3</v>
      </c>
      <c r="X226" s="25">
        <f>(S226-O226)</f>
        <v>5.5381944444444359E-4</v>
      </c>
      <c r="Y226" s="26">
        <f>T226-SUM(U226:X226)</f>
        <v>4.281828703703694E-3</v>
      </c>
      <c r="Z226" s="27">
        <f>SUM(T225:T227)</f>
        <v>6.5173611111111099E-2</v>
      </c>
      <c r="AA226" s="28">
        <f>AA225</f>
        <v>6.5162037037037032E-2</v>
      </c>
      <c r="AB226" s="29">
        <v>15</v>
      </c>
      <c r="AC226" s="71"/>
    </row>
    <row r="227" spans="1:29" hidden="1" x14ac:dyDescent="0.25">
      <c r="A227" s="15" t="s">
        <v>517</v>
      </c>
      <c r="B227" s="15" t="s">
        <v>373</v>
      </c>
      <c r="C227" s="15">
        <v>8550</v>
      </c>
      <c r="D227" s="16" t="s">
        <v>374</v>
      </c>
      <c r="E227" s="15" t="s">
        <v>522</v>
      </c>
      <c r="F227" s="15" t="s">
        <v>523</v>
      </c>
      <c r="G227" s="17" t="s">
        <v>169</v>
      </c>
      <c r="H227" s="17" t="str">
        <f>I227</f>
        <v>M</v>
      </c>
      <c r="I227" s="17" t="s">
        <v>170</v>
      </c>
      <c r="J227" s="18" t="s">
        <v>519</v>
      </c>
      <c r="K227" s="17">
        <v>120000</v>
      </c>
      <c r="L227" s="17">
        <v>796900</v>
      </c>
      <c r="M227" s="19">
        <f>((L227-K227)/60000)/1440</f>
        <v>7.8344907407407408E-3</v>
      </c>
      <c r="N227" s="17">
        <v>1493650</v>
      </c>
      <c r="O227" s="20">
        <f>(N227-K227)/60000/1440</f>
        <v>1.5898726851851851E-2</v>
      </c>
      <c r="P227" s="17">
        <v>850700</v>
      </c>
      <c r="Q227" s="19">
        <f>(P227-K227)/60000/1440</f>
        <v>8.4571759259259253E-3</v>
      </c>
      <c r="R227" s="17">
        <v>1547050</v>
      </c>
      <c r="S227" s="20">
        <f>(R227-K227)/60000/1440</f>
        <v>1.6516782407407407E-2</v>
      </c>
      <c r="T227" s="21">
        <f>VLOOKUP(C227,[1]Xips_FCTRI!$B$2:$K$274,10,FALSE)</f>
        <v>2.0706018518518499E-2</v>
      </c>
      <c r="U227" s="22">
        <f>M227</f>
        <v>7.8344907407407408E-3</v>
      </c>
      <c r="V227" s="23">
        <f>(Q227-M227)</f>
        <v>6.2268518518518445E-4</v>
      </c>
      <c r="W227" s="24">
        <f>(O227-Q227)</f>
        <v>7.4415509259259261E-3</v>
      </c>
      <c r="X227" s="25">
        <f>(S227-O227)</f>
        <v>6.1805555555555572E-4</v>
      </c>
      <c r="Y227" s="26">
        <f>T227-SUM(U227:X227)</f>
        <v>4.1892361111110915E-3</v>
      </c>
      <c r="Z227" s="27">
        <f>SUM(T225:T227)</f>
        <v>6.5173611111111099E-2</v>
      </c>
      <c r="AA227" s="28">
        <f>AA225</f>
        <v>6.5162037037037032E-2</v>
      </c>
      <c r="AB227" s="29">
        <v>15</v>
      </c>
      <c r="AC227" s="71"/>
    </row>
    <row r="228" spans="1:29" hidden="1" x14ac:dyDescent="0.25">
      <c r="A228" s="15" t="s">
        <v>524</v>
      </c>
      <c r="B228" s="15" t="s">
        <v>373</v>
      </c>
      <c r="C228" s="15">
        <v>8361</v>
      </c>
      <c r="D228" s="16" t="s">
        <v>374</v>
      </c>
      <c r="E228" s="15" t="s">
        <v>525</v>
      </c>
      <c r="F228" s="15" t="s">
        <v>526</v>
      </c>
      <c r="G228" s="17" t="s">
        <v>169</v>
      </c>
      <c r="H228" s="17" t="str">
        <f>I228</f>
        <v>M</v>
      </c>
      <c r="I228" s="17" t="s">
        <v>170</v>
      </c>
      <c r="J228" s="18" t="s">
        <v>527</v>
      </c>
      <c r="K228" s="17">
        <v>120000</v>
      </c>
      <c r="L228" s="17">
        <v>4721650</v>
      </c>
      <c r="M228" s="19">
        <f>((L228-K228)/60000)/1440</f>
        <v>5.3259837962962957E-2</v>
      </c>
      <c r="N228" s="17">
        <v>5442700</v>
      </c>
      <c r="O228" s="20">
        <f>(N228-K228)/60000/1440</f>
        <v>6.1605324074074076E-2</v>
      </c>
      <c r="P228" s="17">
        <v>4762700</v>
      </c>
      <c r="Q228" s="19">
        <f>(P228-K228)/60000/1440</f>
        <v>5.3734953703703701E-2</v>
      </c>
      <c r="R228" s="17">
        <v>5482450</v>
      </c>
      <c r="S228" s="20">
        <f>(R228-K228)/60000/1440</f>
        <v>6.2065393518518516E-2</v>
      </c>
      <c r="T228" s="21">
        <f>VLOOKUP(C228,[1]Xips_FCTRI!$B$2:$K$274,10,FALSE)</f>
        <v>2.1527777777777798E-2</v>
      </c>
      <c r="U228" s="22">
        <f>M228-T229-T230</f>
        <v>8.4103009259258558E-3</v>
      </c>
      <c r="V228" s="23">
        <f>(Q228-M228)</f>
        <v>4.751157407407447E-4</v>
      </c>
      <c r="W228" s="24">
        <f>(O228-Q228)</f>
        <v>7.8703703703703748E-3</v>
      </c>
      <c r="X228" s="25">
        <f>(S228-O228)</f>
        <v>4.6006944444444003E-4</v>
      </c>
      <c r="Y228" s="26">
        <f>T228-SUM(U228:X228)</f>
        <v>4.3119212962963831E-3</v>
      </c>
      <c r="Z228" s="27">
        <f>SUM(T228:T230)</f>
        <v>6.6377314814814903E-2</v>
      </c>
      <c r="AA228" s="28">
        <v>6.6354166666666659E-2</v>
      </c>
      <c r="AB228" s="29">
        <v>16</v>
      </c>
      <c r="AC228" s="71"/>
    </row>
    <row r="229" spans="1:29" hidden="1" x14ac:dyDescent="0.25">
      <c r="A229" s="15" t="s">
        <v>524</v>
      </c>
      <c r="B229" s="15" t="s">
        <v>373</v>
      </c>
      <c r="C229" s="15">
        <v>8482</v>
      </c>
      <c r="D229" s="16" t="s">
        <v>374</v>
      </c>
      <c r="E229" s="15" t="s">
        <v>453</v>
      </c>
      <c r="F229" s="15" t="s">
        <v>528</v>
      </c>
      <c r="G229" s="17" t="s">
        <v>169</v>
      </c>
      <c r="H229" s="17" t="str">
        <f>I229</f>
        <v>M</v>
      </c>
      <c r="I229" s="17" t="s">
        <v>170</v>
      </c>
      <c r="J229" s="18" t="s">
        <v>527</v>
      </c>
      <c r="K229" s="17">
        <v>120000</v>
      </c>
      <c r="L229" s="17">
        <v>2778700</v>
      </c>
      <c r="M229" s="19">
        <f>((L229-K229)/60000)/1440</f>
        <v>3.0771990740740742E-2</v>
      </c>
      <c r="N229" s="17">
        <v>3535700</v>
      </c>
      <c r="O229" s="20">
        <f>(N229-K229)/60000/1440</f>
        <v>3.9533564814814813E-2</v>
      </c>
      <c r="P229" s="17">
        <v>2825250</v>
      </c>
      <c r="Q229" s="19">
        <f>(P229-K229)/60000/1440</f>
        <v>3.1310763888888885E-2</v>
      </c>
      <c r="R229" s="17">
        <v>3582550</v>
      </c>
      <c r="S229" s="20">
        <f>(R229-K229)/60000/1440</f>
        <v>4.0075810185185183E-2</v>
      </c>
      <c r="T229" s="21">
        <f>VLOOKUP(C229,[1]Xips_FCTRI!$B$2:$K$274,10,FALSE)</f>
        <v>2.23726851851852E-2</v>
      </c>
      <c r="U229" s="22">
        <f>M229-T230</f>
        <v>8.2951388888888415E-3</v>
      </c>
      <c r="V229" s="23">
        <f>(Q229-M229)</f>
        <v>5.3877314814814239E-4</v>
      </c>
      <c r="W229" s="24">
        <f>(O229-Q229)</f>
        <v>8.2228009259259285E-3</v>
      </c>
      <c r="X229" s="25">
        <f>(S229-O229)</f>
        <v>5.4224537037037002E-4</v>
      </c>
      <c r="Y229" s="26">
        <f>T229-SUM(U229:X229)</f>
        <v>4.7737268518519178E-3</v>
      </c>
      <c r="Z229" s="27">
        <f>SUM(T228:T230)</f>
        <v>6.6377314814814903E-2</v>
      </c>
      <c r="AA229" s="28">
        <f>AA228</f>
        <v>6.6354166666666659E-2</v>
      </c>
      <c r="AB229" s="29">
        <v>16</v>
      </c>
      <c r="AC229" s="71"/>
    </row>
    <row r="230" spans="1:29" hidden="1" x14ac:dyDescent="0.25">
      <c r="A230" s="15" t="s">
        <v>524</v>
      </c>
      <c r="B230" s="15" t="s">
        <v>373</v>
      </c>
      <c r="C230" s="15">
        <v>8197</v>
      </c>
      <c r="D230" s="16" t="s">
        <v>374</v>
      </c>
      <c r="E230" s="15" t="s">
        <v>529</v>
      </c>
      <c r="F230" s="15" t="s">
        <v>530</v>
      </c>
      <c r="G230" s="17" t="s">
        <v>169</v>
      </c>
      <c r="H230" s="17" t="str">
        <f>I230</f>
        <v>M</v>
      </c>
      <c r="I230" s="17" t="s">
        <v>170</v>
      </c>
      <c r="J230" s="18" t="s">
        <v>527</v>
      </c>
      <c r="K230" s="17">
        <v>120000</v>
      </c>
      <c r="L230" s="17">
        <v>806350</v>
      </c>
      <c r="M230" s="19">
        <f>((L230-K230)/60000)/1440</f>
        <v>7.9438657407407409E-3</v>
      </c>
      <c r="N230" s="17">
        <v>1558450</v>
      </c>
      <c r="O230" s="20">
        <f>(N230-K230)/60000/1440</f>
        <v>1.6648726851851852E-2</v>
      </c>
      <c r="P230" s="17">
        <v>1602550</v>
      </c>
      <c r="Q230" s="19">
        <f>(P230-K230)/60000/1440</f>
        <v>1.7159143518518518E-2</v>
      </c>
      <c r="R230" s="17">
        <v>0</v>
      </c>
      <c r="S230" s="20">
        <f>(R230-K230)/60000/1440</f>
        <v>-1.3888888888888889E-3</v>
      </c>
      <c r="T230" s="21">
        <f>VLOOKUP(C230,[1]Xips_FCTRI!$B$2:$K$274,10,FALSE)</f>
        <v>2.2476851851851901E-2</v>
      </c>
      <c r="U230" s="22">
        <f>M230</f>
        <v>7.9438657407407409E-3</v>
      </c>
      <c r="V230" s="23">
        <f>(Q230-M230)</f>
        <v>9.2152777777777771E-3</v>
      </c>
      <c r="W230" s="24">
        <f>(O230-Q230)</f>
        <v>-5.1041666666666596E-4</v>
      </c>
      <c r="X230" s="25">
        <f>(S230-O230)</f>
        <v>-1.8037615740740739E-2</v>
      </c>
      <c r="Y230" s="26">
        <f>T230-SUM(U230:X230)</f>
        <v>2.3865740740740788E-2</v>
      </c>
      <c r="Z230" s="27">
        <f>SUM(T228:T230)</f>
        <v>6.6377314814814903E-2</v>
      </c>
      <c r="AA230" s="28">
        <f>AA228</f>
        <v>6.6354166666666659E-2</v>
      </c>
      <c r="AB230" s="29">
        <v>16</v>
      </c>
      <c r="AC230" s="71"/>
    </row>
    <row r="231" spans="1:29" hidden="1" x14ac:dyDescent="0.25">
      <c r="A231" s="15" t="s">
        <v>531</v>
      </c>
      <c r="B231" s="15" t="s">
        <v>373</v>
      </c>
      <c r="C231" s="15">
        <v>8212</v>
      </c>
      <c r="D231" s="16" t="s">
        <v>374</v>
      </c>
      <c r="E231" s="15" t="s">
        <v>532</v>
      </c>
      <c r="F231" s="15" t="s">
        <v>533</v>
      </c>
      <c r="G231" s="17" t="s">
        <v>169</v>
      </c>
      <c r="H231" s="17" t="str">
        <f>I231</f>
        <v>M</v>
      </c>
      <c r="I231" s="17" t="s">
        <v>170</v>
      </c>
      <c r="J231" s="18" t="s">
        <v>534</v>
      </c>
      <c r="K231" s="17">
        <v>120000</v>
      </c>
      <c r="L231" s="17">
        <v>4634050</v>
      </c>
      <c r="M231" s="19">
        <f>((L231-K231)/60000)/1440</f>
        <v>5.2245949074074073E-2</v>
      </c>
      <c r="N231" s="17">
        <v>5418050</v>
      </c>
      <c r="O231" s="20">
        <f>(N231-K231)/60000/1440</f>
        <v>6.1320023148148148E-2</v>
      </c>
      <c r="P231" s="17">
        <v>4708550</v>
      </c>
      <c r="Q231" s="19">
        <f>(P231-K231)/60000/1440</f>
        <v>5.3108217592592585E-2</v>
      </c>
      <c r="R231" s="17">
        <v>5476350</v>
      </c>
      <c r="S231" s="20">
        <f>(R231-K231)/60000/1440</f>
        <v>6.199479166666666E-2</v>
      </c>
      <c r="T231" s="21">
        <f>VLOOKUP(C231,[1]Xips_FCTRI!$B$2:$K$274,10,FALSE)</f>
        <v>2.20601851851852E-2</v>
      </c>
      <c r="U231" s="22">
        <f>M231-T232-T233</f>
        <v>7.9172453703703731E-3</v>
      </c>
      <c r="V231" s="23">
        <f>(Q231-M231)</f>
        <v>8.6226851851851222E-4</v>
      </c>
      <c r="W231" s="24">
        <f>(O231-Q231)</f>
        <v>8.2118055555555625E-3</v>
      </c>
      <c r="X231" s="25">
        <f>(S231-O231)</f>
        <v>6.7476851851851205E-4</v>
      </c>
      <c r="Y231" s="26">
        <f>T231-SUM(U231:X231)</f>
        <v>4.3940972222222402E-3</v>
      </c>
      <c r="Z231" s="27">
        <f>SUM(T231:T233)</f>
        <v>6.63888888888889E-2</v>
      </c>
      <c r="AA231" s="28">
        <v>6.6365740740740739E-2</v>
      </c>
      <c r="AB231" s="29">
        <v>17</v>
      </c>
      <c r="AC231" s="71"/>
    </row>
    <row r="232" spans="1:29" hidden="1" x14ac:dyDescent="0.25">
      <c r="A232" s="15" t="s">
        <v>531</v>
      </c>
      <c r="B232" s="15" t="s">
        <v>373</v>
      </c>
      <c r="C232" s="15">
        <v>8397</v>
      </c>
      <c r="D232" s="16" t="s">
        <v>374</v>
      </c>
      <c r="E232" s="15" t="s">
        <v>535</v>
      </c>
      <c r="F232" s="15" t="s">
        <v>536</v>
      </c>
      <c r="G232" s="17" t="s">
        <v>169</v>
      </c>
      <c r="H232" s="17" t="str">
        <f>I232</f>
        <v>M</v>
      </c>
      <c r="I232" s="17" t="s">
        <v>170</v>
      </c>
      <c r="J232" s="18" t="s">
        <v>534</v>
      </c>
      <c r="K232" s="17">
        <v>120000</v>
      </c>
      <c r="L232" s="17">
        <v>2709750</v>
      </c>
      <c r="M232" s="19">
        <f>((L232-K232)/60000)/1440</f>
        <v>2.9973958333333335E-2</v>
      </c>
      <c r="N232" s="17">
        <v>3505550</v>
      </c>
      <c r="O232" s="20">
        <f>(N232-K232)/60000/1440</f>
        <v>3.9184606481481483E-2</v>
      </c>
      <c r="P232" s="17">
        <v>2766250</v>
      </c>
      <c r="Q232" s="19">
        <f>(P232-K232)/60000/1440</f>
        <v>3.0627893518518516E-2</v>
      </c>
      <c r="R232" s="17">
        <v>3561850</v>
      </c>
      <c r="S232" s="20">
        <f>(R232-K232)/60000/1440</f>
        <v>3.9836226851851855E-2</v>
      </c>
      <c r="T232" s="21">
        <f>VLOOKUP(C232,[1]Xips_FCTRI!$B$2:$K$274,10,FALSE)</f>
        <v>2.29861111111111E-2</v>
      </c>
      <c r="U232" s="22">
        <f>M232-T233</f>
        <v>8.6313657407407346E-3</v>
      </c>
      <c r="V232" s="23">
        <f>(Q232-M232)</f>
        <v>6.5393518518518101E-4</v>
      </c>
      <c r="W232" s="24">
        <f>(O232-Q232)</f>
        <v>8.5567129629629674E-3</v>
      </c>
      <c r="X232" s="25">
        <f>(S232-O232)</f>
        <v>6.5162037037037185E-4</v>
      </c>
      <c r="Y232" s="26">
        <f>T232-SUM(U232:X232)</f>
        <v>4.4924768518518447E-3</v>
      </c>
      <c r="Z232" s="27">
        <f>SUM(T231:T233)</f>
        <v>6.63888888888889E-2</v>
      </c>
      <c r="AA232" s="28">
        <f>AA231</f>
        <v>6.6365740740740739E-2</v>
      </c>
      <c r="AB232" s="29">
        <v>17</v>
      </c>
      <c r="AC232" s="71"/>
    </row>
    <row r="233" spans="1:29" hidden="1" x14ac:dyDescent="0.25">
      <c r="A233" s="15" t="s">
        <v>531</v>
      </c>
      <c r="B233" s="15" t="s">
        <v>373</v>
      </c>
      <c r="C233" s="15">
        <v>8374</v>
      </c>
      <c r="D233" s="16" t="s">
        <v>374</v>
      </c>
      <c r="E233" s="15" t="s">
        <v>537</v>
      </c>
      <c r="F233" s="15" t="s">
        <v>538</v>
      </c>
      <c r="G233" s="17" t="s">
        <v>169</v>
      </c>
      <c r="H233" s="17" t="str">
        <f>I233</f>
        <v>M</v>
      </c>
      <c r="I233" s="17" t="s">
        <v>170</v>
      </c>
      <c r="J233" s="18" t="s">
        <v>534</v>
      </c>
      <c r="K233" s="17">
        <v>120000</v>
      </c>
      <c r="L233" s="17">
        <v>816850</v>
      </c>
      <c r="M233" s="19">
        <f>((L233-K233)/60000)/1440</f>
        <v>8.0653935185185186E-3</v>
      </c>
      <c r="N233" s="17">
        <v>1537800</v>
      </c>
      <c r="O233" s="20">
        <f>(N233-K233)/60000/1440</f>
        <v>1.6409722222222221E-2</v>
      </c>
      <c r="P233" s="17">
        <v>876900</v>
      </c>
      <c r="Q233" s="19">
        <f>(P233-K233)/60000/1440</f>
        <v>8.7604166666666664E-3</v>
      </c>
      <c r="R233" s="17">
        <v>1597500</v>
      </c>
      <c r="S233" s="20">
        <f>(R233-K233)/60000/1440</f>
        <v>1.7100694444444446E-2</v>
      </c>
      <c r="T233" s="21">
        <f>VLOOKUP(C233,[1]Xips_FCTRI!$B$2:$K$274,10,FALSE)</f>
        <v>2.13425925925926E-2</v>
      </c>
      <c r="U233" s="22">
        <f>M233</f>
        <v>8.0653935185185186E-3</v>
      </c>
      <c r="V233" s="23">
        <f>(Q233-M233)</f>
        <v>6.9502314814814774E-4</v>
      </c>
      <c r="W233" s="24">
        <f>(O233-Q233)</f>
        <v>7.649305555555555E-3</v>
      </c>
      <c r="X233" s="25">
        <f>(S233-O233)</f>
        <v>6.9097222222222476E-4</v>
      </c>
      <c r="Y233" s="26">
        <f>T233-SUM(U233:X233)</f>
        <v>4.2418981481481544E-3</v>
      </c>
      <c r="Z233" s="27">
        <f>SUM(T231:T233)</f>
        <v>6.63888888888889E-2</v>
      </c>
      <c r="AA233" s="28">
        <f>AA231</f>
        <v>6.6365740740740739E-2</v>
      </c>
      <c r="AB233" s="29">
        <v>17</v>
      </c>
      <c r="AC233" s="71"/>
    </row>
    <row r="234" spans="1:29" hidden="1" x14ac:dyDescent="0.25">
      <c r="A234" s="15" t="s">
        <v>539</v>
      </c>
      <c r="B234" s="15" t="s">
        <v>373</v>
      </c>
      <c r="C234" s="15">
        <v>8465</v>
      </c>
      <c r="D234" s="16" t="s">
        <v>374</v>
      </c>
      <c r="E234" s="15" t="s">
        <v>540</v>
      </c>
      <c r="F234" s="15" t="s">
        <v>541</v>
      </c>
      <c r="G234" s="17" t="s">
        <v>169</v>
      </c>
      <c r="H234" s="17" t="str">
        <f>I234</f>
        <v>M</v>
      </c>
      <c r="I234" s="17" t="s">
        <v>170</v>
      </c>
      <c r="J234" s="18" t="s">
        <v>542</v>
      </c>
      <c r="K234" s="17">
        <v>120000</v>
      </c>
      <c r="L234" s="17">
        <v>3956800</v>
      </c>
      <c r="M234" s="19">
        <f>((L234-K234)/60000)/1440</f>
        <v>4.4407407407407409E-2</v>
      </c>
      <c r="N234" s="17">
        <v>4744500</v>
      </c>
      <c r="O234" s="20">
        <f>(N234-K234)/60000/1440</f>
        <v>5.3524305555555554E-2</v>
      </c>
      <c r="P234" s="17">
        <v>3984300</v>
      </c>
      <c r="Q234" s="19">
        <f>(P234-K234)/60000/1440</f>
        <v>4.4725694444444443E-2</v>
      </c>
      <c r="R234" s="17">
        <v>4797900</v>
      </c>
      <c r="S234" s="20">
        <f>(R234-K234)/60000/1440</f>
        <v>5.4142361111111113E-2</v>
      </c>
      <c r="T234" s="21">
        <f>VLOOKUP(C234,[1]Xips_FCTRI!$B$2:$K$274,10,FALSE)</f>
        <v>2.3113425925925898E-2</v>
      </c>
      <c r="U234" s="22">
        <f>M234-T235-T236</f>
        <v>2.7546296296300857E-4</v>
      </c>
      <c r="V234" s="23">
        <f>(Q234-M234)</f>
        <v>3.1828703703703359E-4</v>
      </c>
      <c r="W234" s="24">
        <f>(O234-Q234)</f>
        <v>8.7986111111111112E-3</v>
      </c>
      <c r="X234" s="25">
        <f>(S234-O234)</f>
        <v>6.1805555555555919E-4</v>
      </c>
      <c r="Y234" s="26">
        <f>T234-SUM(U234:X234)</f>
        <v>1.3103009259259186E-2</v>
      </c>
      <c r="Z234" s="27">
        <f>SUM(T234:T236)</f>
        <v>6.7245370370370303E-2</v>
      </c>
      <c r="AA234" s="28">
        <v>6.7210648148148144E-2</v>
      </c>
      <c r="AB234" s="29">
        <v>18</v>
      </c>
      <c r="AC234" s="71"/>
    </row>
    <row r="235" spans="1:29" hidden="1" x14ac:dyDescent="0.25">
      <c r="A235" s="15" t="s">
        <v>539</v>
      </c>
      <c r="B235" s="15" t="s">
        <v>373</v>
      </c>
      <c r="C235" s="15">
        <v>8488</v>
      </c>
      <c r="D235" s="16" t="s">
        <v>374</v>
      </c>
      <c r="E235" s="15" t="s">
        <v>332</v>
      </c>
      <c r="F235" s="15" t="s">
        <v>543</v>
      </c>
      <c r="G235" s="17" t="s">
        <v>169</v>
      </c>
      <c r="H235" s="17" t="str">
        <f>I235</f>
        <v>M</v>
      </c>
      <c r="I235" s="17" t="s">
        <v>170</v>
      </c>
      <c r="J235" s="18" t="s">
        <v>542</v>
      </c>
      <c r="K235" s="17">
        <v>120000</v>
      </c>
      <c r="L235" s="17">
        <v>2720800</v>
      </c>
      <c r="M235" s="19">
        <f>((L235-K235)/60000)/1440</f>
        <v>3.0101851851851848E-2</v>
      </c>
      <c r="N235" s="17">
        <v>3480600</v>
      </c>
      <c r="O235" s="20">
        <f>(N235-K235)/60000/1440</f>
        <v>3.8895833333333331E-2</v>
      </c>
      <c r="P235" s="17">
        <v>2779900</v>
      </c>
      <c r="Q235" s="19">
        <f>(P235-K235)/60000/1440</f>
        <v>3.0785879629629628E-2</v>
      </c>
      <c r="R235" s="17">
        <v>3530450</v>
      </c>
      <c r="S235" s="20">
        <f>(R235-K235)/60000/1440</f>
        <v>3.9472800925925929E-2</v>
      </c>
      <c r="T235" s="21">
        <f>VLOOKUP(C235,[1]Xips_FCTRI!$B$2:$K$274,10,FALSE)</f>
        <v>2.2708333333333299E-2</v>
      </c>
      <c r="U235" s="22">
        <f>M235-T236</f>
        <v>8.6782407407407468E-3</v>
      </c>
      <c r="V235" s="23">
        <f>(Q235-M235)</f>
        <v>6.8402777777777993E-4</v>
      </c>
      <c r="W235" s="24">
        <f>(O235-Q235)</f>
        <v>8.1099537037037026E-3</v>
      </c>
      <c r="X235" s="25">
        <f>(S235-O235)</f>
        <v>5.7696759259259767E-4</v>
      </c>
      <c r="Y235" s="26">
        <f>T235-SUM(U235:X235)</f>
        <v>4.6591435185184722E-3</v>
      </c>
      <c r="Z235" s="27">
        <f>SUM(T234:T236)</f>
        <v>6.7245370370370303E-2</v>
      </c>
      <c r="AA235" s="28">
        <f>AA234</f>
        <v>6.7210648148148144E-2</v>
      </c>
      <c r="AB235" s="29">
        <v>18</v>
      </c>
      <c r="AC235" s="71"/>
    </row>
    <row r="236" spans="1:29" hidden="1" x14ac:dyDescent="0.25">
      <c r="A236" s="15" t="s">
        <v>539</v>
      </c>
      <c r="B236" s="15" t="s">
        <v>373</v>
      </c>
      <c r="C236" s="15">
        <v>8072</v>
      </c>
      <c r="D236" s="16" t="s">
        <v>374</v>
      </c>
      <c r="E236" s="15" t="s">
        <v>224</v>
      </c>
      <c r="F236" s="15" t="s">
        <v>544</v>
      </c>
      <c r="G236" s="17" t="s">
        <v>169</v>
      </c>
      <c r="H236" s="17" t="str">
        <f>I236</f>
        <v>M</v>
      </c>
      <c r="I236" s="17" t="s">
        <v>170</v>
      </c>
      <c r="J236" s="18" t="s">
        <v>542</v>
      </c>
      <c r="K236" s="17">
        <v>120000</v>
      </c>
      <c r="L236" s="17">
        <v>802750</v>
      </c>
      <c r="M236" s="19">
        <f>((L236-K236)/60000)/1440</f>
        <v>7.9021990740740736E-3</v>
      </c>
      <c r="N236" s="17">
        <v>1530350</v>
      </c>
      <c r="O236" s="20">
        <f>(N236-K236)/60000/1440</f>
        <v>1.632349537037037E-2</v>
      </c>
      <c r="P236" s="17">
        <v>866950</v>
      </c>
      <c r="Q236" s="19">
        <f>(P236-K236)/60000/1440</f>
        <v>8.6452546296296295E-3</v>
      </c>
      <c r="R236" s="17">
        <v>1600000</v>
      </c>
      <c r="S236" s="20">
        <f>(R236-K236)/60000/1440</f>
        <v>1.712962962962963E-2</v>
      </c>
      <c r="T236" s="21">
        <f>VLOOKUP(C236,[1]Xips_FCTRI!$B$2:$K$274,10,FALSE)</f>
        <v>2.1423611111111102E-2</v>
      </c>
      <c r="U236" s="22">
        <f>M236</f>
        <v>7.9021990740740736E-3</v>
      </c>
      <c r="V236" s="23">
        <f>(Q236-M236)</f>
        <v>7.4305555555555583E-4</v>
      </c>
      <c r="W236" s="24">
        <f>(O236-Q236)</f>
        <v>7.6782407407407407E-3</v>
      </c>
      <c r="X236" s="25">
        <f>(S236-O236)</f>
        <v>8.0613425925925991E-4</v>
      </c>
      <c r="Y236" s="26">
        <f>T236-SUM(U236:X236)</f>
        <v>4.2939814814814715E-3</v>
      </c>
      <c r="Z236" s="27">
        <f>SUM(T234:T236)</f>
        <v>6.7245370370370303E-2</v>
      </c>
      <c r="AA236" s="28">
        <f>AA234</f>
        <v>6.7210648148148144E-2</v>
      </c>
      <c r="AB236" s="29">
        <v>18</v>
      </c>
      <c r="AC236" s="71"/>
    </row>
    <row r="237" spans="1:29" hidden="1" x14ac:dyDescent="0.25">
      <c r="A237" s="15" t="s">
        <v>545</v>
      </c>
      <c r="B237" s="15" t="s">
        <v>373</v>
      </c>
      <c r="C237" s="15">
        <v>8327</v>
      </c>
      <c r="D237" s="16" t="s">
        <v>374</v>
      </c>
      <c r="E237" s="15" t="s">
        <v>332</v>
      </c>
      <c r="F237" s="15" t="s">
        <v>546</v>
      </c>
      <c r="G237" s="17" t="s">
        <v>169</v>
      </c>
      <c r="H237" s="17" t="str">
        <f>I237</f>
        <v>M</v>
      </c>
      <c r="I237" s="17" t="s">
        <v>170</v>
      </c>
      <c r="J237" s="18" t="s">
        <v>547</v>
      </c>
      <c r="K237" s="17">
        <v>120000</v>
      </c>
      <c r="L237" s="17">
        <v>4749000</v>
      </c>
      <c r="M237" s="19">
        <f>((L237-K237)/60000)/1440</f>
        <v>5.3576388888888896E-2</v>
      </c>
      <c r="N237" s="17">
        <v>5484000</v>
      </c>
      <c r="O237" s="20">
        <f>(N237-K237)/60000/1440</f>
        <v>6.2083333333333338E-2</v>
      </c>
      <c r="P237" s="17">
        <v>4802050</v>
      </c>
      <c r="Q237" s="19">
        <f>(P237-K237)/60000/1440</f>
        <v>5.4190393518518516E-2</v>
      </c>
      <c r="R237" s="17">
        <v>5527400</v>
      </c>
      <c r="S237" s="20">
        <f>(R237-K237)/60000/1440</f>
        <v>6.2585648148148154E-2</v>
      </c>
      <c r="T237" s="21" t="e">
        <f>VLOOKUP(C237,[1]Xips_FCTRI!$B$2:$K$274,10,FALSE)</f>
        <v>#N/A</v>
      </c>
      <c r="U237" s="22"/>
      <c r="V237" s="23"/>
      <c r="W237" s="24"/>
      <c r="X237" s="25"/>
      <c r="Y237" s="26"/>
      <c r="Z237" s="27">
        <v>6.7453703703703696E-2</v>
      </c>
      <c r="AA237" s="28">
        <v>6.7453703703703696E-2</v>
      </c>
      <c r="AB237" s="29">
        <v>19</v>
      </c>
      <c r="AC237" s="71"/>
    </row>
    <row r="238" spans="1:29" hidden="1" x14ac:dyDescent="0.25">
      <c r="A238" s="15" t="s">
        <v>545</v>
      </c>
      <c r="B238" s="15" t="s">
        <v>373</v>
      </c>
      <c r="C238" s="15">
        <v>8487</v>
      </c>
      <c r="D238" s="16" t="s">
        <v>374</v>
      </c>
      <c r="E238" s="15" t="s">
        <v>248</v>
      </c>
      <c r="F238" s="15" t="s">
        <v>239</v>
      </c>
      <c r="G238" s="17" t="s">
        <v>169</v>
      </c>
      <c r="H238" s="17" t="str">
        <f>I238</f>
        <v>M</v>
      </c>
      <c r="I238" s="17" t="s">
        <v>170</v>
      </c>
      <c r="J238" s="18" t="s">
        <v>547</v>
      </c>
      <c r="K238" s="17">
        <v>120000</v>
      </c>
      <c r="L238" s="17">
        <v>2049650</v>
      </c>
      <c r="M238" s="19">
        <f>((L238-K238)/60000)/1440</f>
        <v>2.2333912037037038E-2</v>
      </c>
      <c r="N238" s="17">
        <v>2060850</v>
      </c>
      <c r="O238" s="20">
        <f>(N238-K238)/60000/1440</f>
        <v>2.2463541666666663E-2</v>
      </c>
      <c r="P238" s="17">
        <v>2820650</v>
      </c>
      <c r="Q238" s="19">
        <f>(P238-K238)/60000/1440</f>
        <v>3.1257523148148149E-2</v>
      </c>
      <c r="R238" s="17">
        <v>3553250</v>
      </c>
      <c r="S238" s="20">
        <f>(R238-K238)/60000/1440</f>
        <v>3.9736689814814811E-2</v>
      </c>
      <c r="T238" s="21" t="e">
        <f>VLOOKUP(C238,[1]Xips_FCTRI!$B$2:$K$274,10,FALSE)</f>
        <v>#N/A</v>
      </c>
      <c r="U238" s="22"/>
      <c r="V238" s="23"/>
      <c r="W238" s="24"/>
      <c r="X238" s="25"/>
      <c r="Y238" s="26"/>
      <c r="Z238" s="27">
        <v>6.7453703703703696E-2</v>
      </c>
      <c r="AA238" s="28">
        <f>AA237</f>
        <v>6.7453703703703696E-2</v>
      </c>
      <c r="AB238" s="29">
        <v>19</v>
      </c>
      <c r="AC238" s="71"/>
    </row>
    <row r="239" spans="1:29" hidden="1" x14ac:dyDescent="0.25">
      <c r="A239" s="15" t="s">
        <v>545</v>
      </c>
      <c r="B239" s="15" t="s">
        <v>373</v>
      </c>
      <c r="C239" s="15">
        <v>8021</v>
      </c>
      <c r="D239" s="16" t="s">
        <v>374</v>
      </c>
      <c r="E239" s="15" t="s">
        <v>548</v>
      </c>
      <c r="F239" s="15" t="s">
        <v>549</v>
      </c>
      <c r="G239" s="17" t="s">
        <v>169</v>
      </c>
      <c r="H239" s="17" t="str">
        <f>I239</f>
        <v>M</v>
      </c>
      <c r="I239" s="17" t="s">
        <v>170</v>
      </c>
      <c r="J239" s="18" t="s">
        <v>547</v>
      </c>
      <c r="K239" s="17">
        <v>120000</v>
      </c>
      <c r="L239" s="17">
        <v>838200</v>
      </c>
      <c r="M239" s="19">
        <f>((L239-K239)/60000)/1440</f>
        <v>8.3125000000000004E-3</v>
      </c>
      <c r="N239" s="17">
        <v>1596150</v>
      </c>
      <c r="O239" s="20">
        <f>(N239-K239)/60000/1440</f>
        <v>1.7085069444444444E-2</v>
      </c>
      <c r="P239" s="17">
        <v>883350</v>
      </c>
      <c r="Q239" s="19">
        <f>(P239-K239)/60000/1440</f>
        <v>8.835069444444444E-3</v>
      </c>
      <c r="R239" s="17">
        <v>1638600</v>
      </c>
      <c r="S239" s="20">
        <f>(R239-K239)/60000/1440</f>
        <v>1.7576388888888888E-2</v>
      </c>
      <c r="T239" s="21" t="e">
        <f>VLOOKUP(C239,[1]Xips_FCTRI!$B$2:$K$274,10,FALSE)</f>
        <v>#N/A</v>
      </c>
      <c r="U239" s="22"/>
      <c r="V239" s="23"/>
      <c r="W239" s="24"/>
      <c r="X239" s="25"/>
      <c r="Y239" s="26"/>
      <c r="Z239" s="27">
        <v>6.7453703703703696E-2</v>
      </c>
      <c r="AA239" s="28">
        <f>AA237</f>
        <v>6.7453703703703696E-2</v>
      </c>
      <c r="AB239" s="29">
        <v>19</v>
      </c>
      <c r="AC239" s="71"/>
    </row>
    <row r="240" spans="1:29" hidden="1" x14ac:dyDescent="0.25">
      <c r="A240" s="15" t="s">
        <v>550</v>
      </c>
      <c r="B240" s="15" t="s">
        <v>373</v>
      </c>
      <c r="C240" s="15">
        <v>8191</v>
      </c>
      <c r="D240" s="16" t="s">
        <v>374</v>
      </c>
      <c r="E240" s="15" t="s">
        <v>167</v>
      </c>
      <c r="F240" s="15" t="s">
        <v>551</v>
      </c>
      <c r="G240" s="17" t="s">
        <v>169</v>
      </c>
      <c r="H240" s="17" t="str">
        <f>I240</f>
        <v>M</v>
      </c>
      <c r="I240" s="17" t="s">
        <v>170</v>
      </c>
      <c r="J240" s="18" t="s">
        <v>552</v>
      </c>
      <c r="K240" s="17">
        <v>120000</v>
      </c>
      <c r="L240" s="17">
        <v>4787650</v>
      </c>
      <c r="M240" s="19">
        <f>((L240-K240)/60000)/1440</f>
        <v>5.4023726851851854E-2</v>
      </c>
      <c r="N240" s="17">
        <v>5557700</v>
      </c>
      <c r="O240" s="20">
        <f>(N240-K240)/60000/1440</f>
        <v>6.2936342592592592E-2</v>
      </c>
      <c r="P240" s="17">
        <v>4860600</v>
      </c>
      <c r="Q240" s="19">
        <f>(P240-K240)/60000/1440</f>
        <v>5.4868055555555559E-2</v>
      </c>
      <c r="R240" s="17">
        <v>5615800</v>
      </c>
      <c r="S240" s="20">
        <f>(R240-K240)/60000/1440</f>
        <v>6.3608796296296288E-2</v>
      </c>
      <c r="T240" s="21">
        <f>VLOOKUP(C240,[1]Xips_FCTRI!$B$2:$K$274,10,FALSE)</f>
        <v>2.25115740740741E-2</v>
      </c>
      <c r="U240" s="22">
        <f>M240-T241-T242</f>
        <v>8.4218750000000543E-3</v>
      </c>
      <c r="V240" s="23">
        <f>(Q240-M240)</f>
        <v>8.4432870370370477E-4</v>
      </c>
      <c r="W240" s="24">
        <f>(O240-Q240)</f>
        <v>8.0682870370370335E-3</v>
      </c>
      <c r="X240" s="25">
        <f>(S240-O240)</f>
        <v>6.7245370370369595E-4</v>
      </c>
      <c r="Y240" s="26">
        <f>T240-SUM(U240:X240)</f>
        <v>4.5046296296296119E-3</v>
      </c>
      <c r="Z240" s="27">
        <f>SUM(T240:T242)</f>
        <v>6.8113425925925897E-2</v>
      </c>
      <c r="AA240" s="28">
        <v>6.8101851851851858E-2</v>
      </c>
      <c r="AB240" s="29">
        <v>20</v>
      </c>
      <c r="AC240" s="71"/>
    </row>
    <row r="241" spans="1:29" hidden="1" x14ac:dyDescent="0.25">
      <c r="A241" s="15" t="s">
        <v>550</v>
      </c>
      <c r="B241" s="15" t="s">
        <v>373</v>
      </c>
      <c r="C241" s="15">
        <v>8441</v>
      </c>
      <c r="D241" s="16" t="s">
        <v>374</v>
      </c>
      <c r="E241" s="15" t="s">
        <v>178</v>
      </c>
      <c r="F241" s="15" t="s">
        <v>553</v>
      </c>
      <c r="G241" s="17" t="s">
        <v>169</v>
      </c>
      <c r="H241" s="17" t="str">
        <f>I241</f>
        <v>M</v>
      </c>
      <c r="I241" s="17" t="s">
        <v>170</v>
      </c>
      <c r="J241" s="18" t="s">
        <v>552</v>
      </c>
      <c r="K241" s="17">
        <v>120000</v>
      </c>
      <c r="L241" s="17">
        <v>2803850</v>
      </c>
      <c r="M241" s="19">
        <f>((L241-K241)/60000)/1440</f>
        <v>3.1063078703703707E-2</v>
      </c>
      <c r="N241" s="17">
        <v>3607850</v>
      </c>
      <c r="O241" s="20">
        <f>(N241-K241)/60000/1440</f>
        <v>4.036863425925926E-2</v>
      </c>
      <c r="P241" s="17">
        <v>2861650</v>
      </c>
      <c r="Q241" s="19">
        <f>(P241-K241)/60000/1440</f>
        <v>3.1732060185185186E-2</v>
      </c>
      <c r="R241" s="17">
        <v>3655150</v>
      </c>
      <c r="S241" s="20">
        <f>(R241-K241)/60000/1440</f>
        <v>4.0916087962962963E-2</v>
      </c>
      <c r="T241" s="21">
        <f>VLOOKUP(C241,[1]Xips_FCTRI!$B$2:$K$274,10,FALSE)</f>
        <v>2.3738425925925899E-2</v>
      </c>
      <c r="U241" s="22">
        <f>M241-T242</f>
        <v>9.1996527777778066E-3</v>
      </c>
      <c r="V241" s="23">
        <f>(Q241-M241)</f>
        <v>6.6898148148147873E-4</v>
      </c>
      <c r="W241" s="24">
        <f>(O241-Q241)</f>
        <v>8.6365740740740743E-3</v>
      </c>
      <c r="X241" s="25">
        <f>(S241-O241)</f>
        <v>5.4745370370370278E-4</v>
      </c>
      <c r="Y241" s="26">
        <f>T241-SUM(U241:X241)</f>
        <v>4.6857638888888366E-3</v>
      </c>
      <c r="Z241" s="27">
        <f>SUM(T240:T242)</f>
        <v>6.8113425925925897E-2</v>
      </c>
      <c r="AA241" s="28">
        <f>AA240</f>
        <v>6.8101851851851858E-2</v>
      </c>
      <c r="AB241" s="29">
        <v>20</v>
      </c>
      <c r="AC241" s="71"/>
    </row>
    <row r="242" spans="1:29" hidden="1" x14ac:dyDescent="0.25">
      <c r="A242" s="15" t="s">
        <v>550</v>
      </c>
      <c r="B242" s="15" t="s">
        <v>373</v>
      </c>
      <c r="C242" s="15">
        <v>8038</v>
      </c>
      <c r="D242" s="16" t="s">
        <v>374</v>
      </c>
      <c r="E242" s="15" t="s">
        <v>494</v>
      </c>
      <c r="F242" s="15" t="s">
        <v>554</v>
      </c>
      <c r="G242" s="17" t="s">
        <v>169</v>
      </c>
      <c r="H242" s="17" t="str">
        <f>I242</f>
        <v>M</v>
      </c>
      <c r="I242" s="17" t="s">
        <v>170</v>
      </c>
      <c r="J242" s="18" t="s">
        <v>552</v>
      </c>
      <c r="K242" s="17">
        <v>120000</v>
      </c>
      <c r="L242" s="17">
        <v>838900</v>
      </c>
      <c r="M242" s="19">
        <f>((L242-K242)/60000)/1440</f>
        <v>8.3206018518518516E-3</v>
      </c>
      <c r="N242" s="17">
        <v>1556200</v>
      </c>
      <c r="O242" s="20">
        <f>(N242-K242)/60000/1440</f>
        <v>1.6622685185185185E-2</v>
      </c>
      <c r="P242" s="17">
        <v>883950</v>
      </c>
      <c r="Q242" s="19">
        <f>(P242-K242)/60000/1440</f>
        <v>8.8420138888888888E-3</v>
      </c>
      <c r="R242" s="17">
        <v>1621700</v>
      </c>
      <c r="S242" s="20">
        <f>(R242-K242)/60000/1440</f>
        <v>1.7380787037037035E-2</v>
      </c>
      <c r="T242" s="21">
        <f>VLOOKUP(C242,[1]Xips_FCTRI!$B$2:$K$274,10,FALSE)</f>
        <v>2.1863425925925901E-2</v>
      </c>
      <c r="U242" s="22">
        <f>M242</f>
        <v>8.3206018518518516E-3</v>
      </c>
      <c r="V242" s="23">
        <f>(Q242-M242)</f>
        <v>5.2141203703703724E-4</v>
      </c>
      <c r="W242" s="24">
        <f>(O242-Q242)</f>
        <v>7.7806712962962959E-3</v>
      </c>
      <c r="X242" s="25">
        <f>(S242-O242)</f>
        <v>7.5810185185185008E-4</v>
      </c>
      <c r="Y242" s="26">
        <f>T242-SUM(U242:X242)</f>
        <v>4.4826388888888659E-3</v>
      </c>
      <c r="Z242" s="27">
        <f>SUM(T240:T242)</f>
        <v>6.8113425925925897E-2</v>
      </c>
      <c r="AA242" s="28">
        <f>AA240</f>
        <v>6.8101851851851858E-2</v>
      </c>
      <c r="AB242" s="29">
        <v>20</v>
      </c>
      <c r="AC242" s="71"/>
    </row>
    <row r="243" spans="1:29" hidden="1" x14ac:dyDescent="0.25">
      <c r="A243" s="15" t="s">
        <v>555</v>
      </c>
      <c r="B243" s="15" t="s">
        <v>373</v>
      </c>
      <c r="C243" s="15">
        <v>8062</v>
      </c>
      <c r="D243" s="16" t="s">
        <v>374</v>
      </c>
      <c r="E243" s="15" t="s">
        <v>532</v>
      </c>
      <c r="F243" s="15" t="s">
        <v>556</v>
      </c>
      <c r="G243" s="17" t="s">
        <v>169</v>
      </c>
      <c r="H243" s="17" t="str">
        <f>I243</f>
        <v>M</v>
      </c>
      <c r="I243" s="17" t="s">
        <v>170</v>
      </c>
      <c r="J243" s="18" t="s">
        <v>557</v>
      </c>
      <c r="K243" s="17">
        <v>120000</v>
      </c>
      <c r="L243" s="17">
        <v>4724950</v>
      </c>
      <c r="M243" s="19">
        <f>((L243-K243)/60000)/1440</f>
        <v>5.3298032407407409E-2</v>
      </c>
      <c r="N243" s="17">
        <v>5500800</v>
      </c>
      <c r="O243" s="20">
        <f>(N243-K243)/60000/1440</f>
        <v>6.2277777777777779E-2</v>
      </c>
      <c r="P243" s="17">
        <v>4784800</v>
      </c>
      <c r="Q243" s="19">
        <f>(P243-K243)/60000/1440</f>
        <v>5.3990740740740742E-2</v>
      </c>
      <c r="R243" s="17">
        <v>5563350</v>
      </c>
      <c r="S243" s="20">
        <f>(R243-K243)/60000/1440</f>
        <v>6.3001736111111109E-2</v>
      </c>
      <c r="T243" s="21">
        <f>VLOOKUP(C243,[1]Xips_FCTRI!$B$2:$K$274,10,FALSE)</f>
        <v>2.3391203703703699E-2</v>
      </c>
      <c r="U243" s="22">
        <f>M243-T244-T245</f>
        <v>8.1822916666666086E-3</v>
      </c>
      <c r="V243" s="23">
        <f>(Q243-M243)</f>
        <v>6.9270833333333337E-4</v>
      </c>
      <c r="W243" s="24">
        <f>(O243-Q243)</f>
        <v>8.2870370370370372E-3</v>
      </c>
      <c r="X243" s="25">
        <f>(S243-O243)</f>
        <v>7.2395833333332993E-4</v>
      </c>
      <c r="Y243" s="26">
        <f>T243-SUM(U243:X243)</f>
        <v>5.5052083333333897E-3</v>
      </c>
      <c r="Z243" s="27">
        <f>SUM(T243:T245)</f>
        <v>6.8506944444444495E-2</v>
      </c>
      <c r="AA243" s="28">
        <v>6.8472222222222226E-2</v>
      </c>
      <c r="AB243" s="29">
        <v>21</v>
      </c>
      <c r="AC243" s="71"/>
    </row>
    <row r="244" spans="1:29" hidden="1" x14ac:dyDescent="0.25">
      <c r="A244" s="15" t="s">
        <v>555</v>
      </c>
      <c r="B244" s="15" t="s">
        <v>373</v>
      </c>
      <c r="C244" s="15">
        <v>8255</v>
      </c>
      <c r="D244" s="16" t="s">
        <v>374</v>
      </c>
      <c r="E244" s="15" t="s">
        <v>224</v>
      </c>
      <c r="F244" s="15" t="s">
        <v>558</v>
      </c>
      <c r="G244" s="17" t="s">
        <v>169</v>
      </c>
      <c r="H244" s="17" t="str">
        <f>I244</f>
        <v>M</v>
      </c>
      <c r="I244" s="17" t="s">
        <v>170</v>
      </c>
      <c r="J244" s="18" t="s">
        <v>557</v>
      </c>
      <c r="K244" s="17">
        <v>120000</v>
      </c>
      <c r="L244" s="17">
        <v>2787400</v>
      </c>
      <c r="M244" s="19">
        <f>((L244-K244)/60000)/1440</f>
        <v>3.0872685185185184E-2</v>
      </c>
      <c r="N244" s="17">
        <v>3564550</v>
      </c>
      <c r="O244" s="20">
        <f>(N244-K244)/60000/1440</f>
        <v>3.9867476851851852E-2</v>
      </c>
      <c r="P244" s="17">
        <v>2857750</v>
      </c>
      <c r="Q244" s="19">
        <f>(P244-K244)/60000/1440</f>
        <v>3.16869212962963E-2</v>
      </c>
      <c r="R244" s="17">
        <v>3614050</v>
      </c>
      <c r="S244" s="20">
        <f>(R244-K244)/60000/1440</f>
        <v>4.0440393518518518E-2</v>
      </c>
      <c r="T244" s="21">
        <f>VLOOKUP(C244,[1]Xips_FCTRI!$B$2:$K$274,10,FALSE)</f>
        <v>2.3414351851851901E-2</v>
      </c>
      <c r="U244" s="22">
        <f>M244-T245</f>
        <v>9.171296296296285E-3</v>
      </c>
      <c r="V244" s="23">
        <f>(Q244-M244)</f>
        <v>8.1423611111111627E-4</v>
      </c>
      <c r="W244" s="24">
        <f>(O244-Q244)</f>
        <v>8.180555555555552E-3</v>
      </c>
      <c r="X244" s="25">
        <f>(S244-O244)</f>
        <v>5.7291666666666602E-4</v>
      </c>
      <c r="Y244" s="26">
        <f>T244-SUM(U244:X244)</f>
        <v>4.6753472222222821E-3</v>
      </c>
      <c r="Z244" s="27">
        <f>SUM(T243:T245)</f>
        <v>6.8506944444444495E-2</v>
      </c>
      <c r="AA244" s="28">
        <f>AA243</f>
        <v>6.8472222222222226E-2</v>
      </c>
      <c r="AB244" s="29">
        <v>21</v>
      </c>
      <c r="AC244" s="71"/>
    </row>
    <row r="245" spans="1:29" hidden="1" x14ac:dyDescent="0.25">
      <c r="A245" s="15" t="s">
        <v>555</v>
      </c>
      <c r="B245" s="15" t="s">
        <v>373</v>
      </c>
      <c r="C245" s="15">
        <v>8049</v>
      </c>
      <c r="D245" s="16" t="s">
        <v>374</v>
      </c>
      <c r="E245" s="15" t="s">
        <v>559</v>
      </c>
      <c r="F245" s="15" t="s">
        <v>560</v>
      </c>
      <c r="G245" s="17" t="s">
        <v>169</v>
      </c>
      <c r="H245" s="17" t="str">
        <f>I245</f>
        <v>M</v>
      </c>
      <c r="I245" s="17" t="s">
        <v>170</v>
      </c>
      <c r="J245" s="18" t="s">
        <v>557</v>
      </c>
      <c r="K245" s="17">
        <v>120000</v>
      </c>
      <c r="L245" s="17">
        <v>780500</v>
      </c>
      <c r="M245" s="19">
        <f>((L245-K245)/60000)/1440</f>
        <v>7.6446759259259254E-3</v>
      </c>
      <c r="N245" s="17">
        <v>1590700</v>
      </c>
      <c r="O245" s="20">
        <f>(N245-K245)/60000/1440</f>
        <v>1.702199074074074E-2</v>
      </c>
      <c r="P245" s="17">
        <v>857750</v>
      </c>
      <c r="Q245" s="19">
        <f>(P245-K245)/60000/1440</f>
        <v>8.5387731481481478E-3</v>
      </c>
      <c r="R245" s="17">
        <v>1656700</v>
      </c>
      <c r="S245" s="20">
        <f>(R245-K245)/60000/1440</f>
        <v>1.7785879629629631E-2</v>
      </c>
      <c r="T245" s="21">
        <f>VLOOKUP(C245,[1]Xips_FCTRI!$B$2:$K$274,10,FALSE)</f>
        <v>2.1701388888888899E-2</v>
      </c>
      <c r="U245" s="22">
        <f>M245</f>
        <v>7.6446759259259254E-3</v>
      </c>
      <c r="V245" s="23">
        <f>(Q245-M245)</f>
        <v>8.9409722222222234E-4</v>
      </c>
      <c r="W245" s="24">
        <f>(O245-Q245)</f>
        <v>8.4832175925925925E-3</v>
      </c>
      <c r="X245" s="25">
        <f>(S245-O245)</f>
        <v>7.6388888888889034E-4</v>
      </c>
      <c r="Y245" s="26">
        <f>T245-SUM(U245:X245)</f>
        <v>3.9155092592592679E-3</v>
      </c>
      <c r="Z245" s="27">
        <f>SUM(T243:T245)</f>
        <v>6.8506944444444495E-2</v>
      </c>
      <c r="AA245" s="28">
        <f>AA243</f>
        <v>6.8472222222222226E-2</v>
      </c>
      <c r="AB245" s="29">
        <v>21</v>
      </c>
      <c r="AC245" s="71"/>
    </row>
    <row r="246" spans="1:29" hidden="1" x14ac:dyDescent="0.25">
      <c r="A246" s="15" t="s">
        <v>561</v>
      </c>
      <c r="B246" s="15" t="s">
        <v>373</v>
      </c>
      <c r="C246" s="15">
        <v>8020</v>
      </c>
      <c r="D246" s="16" t="s">
        <v>374</v>
      </c>
      <c r="E246" s="15" t="s">
        <v>562</v>
      </c>
      <c r="F246" s="15" t="s">
        <v>563</v>
      </c>
      <c r="G246" s="17" t="s">
        <v>169</v>
      </c>
      <c r="H246" s="17" t="str">
        <f>I246</f>
        <v>M</v>
      </c>
      <c r="I246" s="17" t="s">
        <v>170</v>
      </c>
      <c r="J246" s="18" t="s">
        <v>564</v>
      </c>
      <c r="K246" s="17">
        <v>120000</v>
      </c>
      <c r="L246" s="17">
        <v>4864350</v>
      </c>
      <c r="M246" s="19">
        <f>((L246-K246)/60000)/1440</f>
        <v>5.4911458333333336E-2</v>
      </c>
      <c r="N246" s="17">
        <v>5657700</v>
      </c>
      <c r="O246" s="20">
        <f>(N246-K246)/60000/1440</f>
        <v>6.4093750000000005E-2</v>
      </c>
      <c r="P246" s="17">
        <v>4929450</v>
      </c>
      <c r="Q246" s="19">
        <f>(P246-K246)/60000/1440</f>
        <v>5.5664930555555554E-2</v>
      </c>
      <c r="R246" s="17">
        <v>5710550</v>
      </c>
      <c r="S246" s="20">
        <f>(R246-K246)/60000/1440</f>
        <v>6.4705439814814816E-2</v>
      </c>
      <c r="T246" s="21">
        <f>VLOOKUP(C246,[1]Xips_FCTRI!$B$2:$K$274,10,FALSE)</f>
        <v>2.4189814814814799E-2</v>
      </c>
      <c r="U246" s="22">
        <f>M246-T247-T248</f>
        <v>9.2633101851852355E-3</v>
      </c>
      <c r="V246" s="23">
        <f>(Q246-M246)</f>
        <v>7.5347222222221788E-4</v>
      </c>
      <c r="W246" s="24">
        <f>(O246-Q246)</f>
        <v>8.4288194444444506E-3</v>
      </c>
      <c r="X246" s="25">
        <f>(S246-O246)</f>
        <v>6.1168981481481144E-4</v>
      </c>
      <c r="Y246" s="26">
        <f>T246-SUM(U246:X246)</f>
        <v>5.132523148148084E-3</v>
      </c>
      <c r="Z246" s="27">
        <f>SUM(T246:T248)</f>
        <v>6.9837962962962907E-2</v>
      </c>
      <c r="AA246" s="28">
        <v>6.9803240740740735E-2</v>
      </c>
      <c r="AB246" s="29">
        <v>22</v>
      </c>
      <c r="AC246" s="71"/>
    </row>
    <row r="247" spans="1:29" hidden="1" x14ac:dyDescent="0.25">
      <c r="A247" s="15" t="s">
        <v>561</v>
      </c>
      <c r="B247" s="15" t="s">
        <v>373</v>
      </c>
      <c r="C247" s="15">
        <v>8417</v>
      </c>
      <c r="D247" s="16" t="s">
        <v>374</v>
      </c>
      <c r="E247" s="15" t="s">
        <v>453</v>
      </c>
      <c r="F247" s="15" t="s">
        <v>565</v>
      </c>
      <c r="G247" s="17" t="s">
        <v>169</v>
      </c>
      <c r="H247" s="17" t="str">
        <f>I247</f>
        <v>M</v>
      </c>
      <c r="I247" s="17" t="s">
        <v>170</v>
      </c>
      <c r="J247" s="18" t="s">
        <v>564</v>
      </c>
      <c r="K247" s="17">
        <v>120000</v>
      </c>
      <c r="L247" s="17">
        <v>2828600</v>
      </c>
      <c r="M247" s="19">
        <f>((L247-K247)/60000)/1440</f>
        <v>3.1349537037037037E-2</v>
      </c>
      <c r="N247" s="17">
        <v>3596850</v>
      </c>
      <c r="O247" s="20">
        <f>(N247-K247)/60000/1440</f>
        <v>4.0241319444444444E-2</v>
      </c>
      <c r="P247" s="17">
        <v>2884600</v>
      </c>
      <c r="Q247" s="19">
        <f>(P247-K247)/60000/1440</f>
        <v>3.1997685185185185E-2</v>
      </c>
      <c r="R247" s="17">
        <v>3652900</v>
      </c>
      <c r="S247" s="20">
        <f>(R247-K247)/60000/1440</f>
        <v>4.0890046296296299E-2</v>
      </c>
      <c r="T247" s="21">
        <f>VLOOKUP(C247,[1]Xips_FCTRI!$B$2:$K$274,10,FALSE)</f>
        <v>2.35069444444444E-2</v>
      </c>
      <c r="U247" s="22">
        <f>M247-T248</f>
        <v>9.2083333333333357E-3</v>
      </c>
      <c r="V247" s="23">
        <f>(Q247-M247)</f>
        <v>6.481481481481477E-4</v>
      </c>
      <c r="W247" s="24">
        <f>(O247-Q247)</f>
        <v>8.2436342592592596E-3</v>
      </c>
      <c r="X247" s="25">
        <f>(S247-O247)</f>
        <v>6.4872685185185519E-4</v>
      </c>
      <c r="Y247" s="26">
        <f>T247-SUM(U247:X247)</f>
        <v>4.7581018518518016E-3</v>
      </c>
      <c r="Z247" s="27">
        <f>SUM(T246:T248)</f>
        <v>6.9837962962962907E-2</v>
      </c>
      <c r="AA247" s="28">
        <f>AA246</f>
        <v>6.9803240740740735E-2</v>
      </c>
      <c r="AB247" s="29">
        <v>22</v>
      </c>
      <c r="AC247" s="71"/>
    </row>
    <row r="248" spans="1:29" hidden="1" x14ac:dyDescent="0.25">
      <c r="A248" s="15" t="s">
        <v>561</v>
      </c>
      <c r="B248" s="15" t="s">
        <v>373</v>
      </c>
      <c r="C248" s="15">
        <v>7042</v>
      </c>
      <c r="D248" s="16" t="s">
        <v>374</v>
      </c>
      <c r="E248" s="15" t="s">
        <v>261</v>
      </c>
      <c r="F248" s="15" t="s">
        <v>566</v>
      </c>
      <c r="G248" s="17" t="s">
        <v>169</v>
      </c>
      <c r="H248" s="17" t="str">
        <f>I248</f>
        <v>M</v>
      </c>
      <c r="I248" s="17" t="s">
        <v>170</v>
      </c>
      <c r="J248" s="18" t="s">
        <v>564</v>
      </c>
      <c r="K248" s="17">
        <v>120000</v>
      </c>
      <c r="L248" s="17">
        <v>817450</v>
      </c>
      <c r="M248" s="19">
        <f>((L248-K248)/60000)/1440</f>
        <v>8.0723379629629635E-3</v>
      </c>
      <c r="N248" s="17">
        <v>1621950</v>
      </c>
      <c r="O248" s="20">
        <f>(N248-K248)/60000/1440</f>
        <v>1.7383680555555555E-2</v>
      </c>
      <c r="P248" s="17">
        <v>905550</v>
      </c>
      <c r="Q248" s="19">
        <f>(P248-K248)/60000/1440</f>
        <v>9.0920138888888891E-3</v>
      </c>
      <c r="R248" s="17">
        <v>1672000</v>
      </c>
      <c r="S248" s="20">
        <f>(R248-K248)/60000/1440</f>
        <v>1.7962962962962962E-2</v>
      </c>
      <c r="T248" s="21">
        <f>VLOOKUP(C248,[1]Xips_FCTRI!$B$2:$K$274,10,FALSE)</f>
        <v>2.2141203703703701E-2</v>
      </c>
      <c r="U248" s="22">
        <f>M248</f>
        <v>8.0723379629629635E-3</v>
      </c>
      <c r="V248" s="23">
        <f>(Q248-M248)</f>
        <v>1.0196759259259256E-3</v>
      </c>
      <c r="W248" s="24">
        <f>(O248-Q248)</f>
        <v>8.2916666666666659E-3</v>
      </c>
      <c r="X248" s="25">
        <f>(S248-O248)</f>
        <v>5.7928240740740683E-4</v>
      </c>
      <c r="Y248" s="26">
        <f>T248-SUM(U248:X248)</f>
        <v>4.1782407407407393E-3</v>
      </c>
      <c r="Z248" s="27">
        <f>SUM(T246:T248)</f>
        <v>6.9837962962962907E-2</v>
      </c>
      <c r="AA248" s="28">
        <f>AA246</f>
        <v>6.9803240740740735E-2</v>
      </c>
      <c r="AB248" s="29">
        <v>22</v>
      </c>
      <c r="AC248" s="71"/>
    </row>
    <row r="249" spans="1:29" hidden="1" x14ac:dyDescent="0.25">
      <c r="A249" s="15" t="s">
        <v>567</v>
      </c>
      <c r="B249" s="15" t="s">
        <v>373</v>
      </c>
      <c r="C249" s="15">
        <v>8140</v>
      </c>
      <c r="D249" s="16" t="s">
        <v>374</v>
      </c>
      <c r="E249" s="15" t="s">
        <v>568</v>
      </c>
      <c r="F249" s="15" t="s">
        <v>569</v>
      </c>
      <c r="G249" s="17" t="s">
        <v>169</v>
      </c>
      <c r="H249" s="17" t="str">
        <f>I249</f>
        <v>M</v>
      </c>
      <c r="I249" s="17" t="s">
        <v>170</v>
      </c>
      <c r="J249" s="18" t="s">
        <v>570</v>
      </c>
      <c r="K249" s="17">
        <v>120000</v>
      </c>
      <c r="L249" s="17">
        <v>4924550</v>
      </c>
      <c r="M249" s="19">
        <f>((L249-K249)/60000)/1440</f>
        <v>5.5608217592592595E-2</v>
      </c>
      <c r="N249" s="17">
        <v>5695950</v>
      </c>
      <c r="O249" s="20">
        <f>(N249-K249)/60000/1440</f>
        <v>6.4536458333333338E-2</v>
      </c>
      <c r="P249" s="17">
        <v>4985450</v>
      </c>
      <c r="Q249" s="19">
        <f>(P249-K249)/60000/1440</f>
        <v>5.6313078703703709E-2</v>
      </c>
      <c r="R249" s="17">
        <v>5747450</v>
      </c>
      <c r="S249" s="20">
        <f>(R249-K249)/60000/1440</f>
        <v>6.5132523148148158E-2</v>
      </c>
      <c r="T249" s="21">
        <f>VLOOKUP(C249,[1]Xips_FCTRI!$B$2:$K$274,10,FALSE)</f>
        <v>2.4699074074074099E-2</v>
      </c>
      <c r="U249" s="22">
        <f>M249-T250-T251</f>
        <v>9.6244212962962906E-3</v>
      </c>
      <c r="V249" s="23">
        <f>(Q249-M249)</f>
        <v>7.0486111111111444E-4</v>
      </c>
      <c r="W249" s="24">
        <f>(O249-Q249)</f>
        <v>8.2233796296296291E-3</v>
      </c>
      <c r="X249" s="25">
        <f>(S249-O249)</f>
        <v>5.960648148148201E-4</v>
      </c>
      <c r="Y249" s="26">
        <f>T249-SUM(U249:X249)</f>
        <v>5.5503472222222447E-3</v>
      </c>
      <c r="Z249" s="27">
        <f>SUM(T249:T251)</f>
        <v>7.0682870370370396E-2</v>
      </c>
      <c r="AA249" s="28">
        <v>7.0671296296296301E-2</v>
      </c>
      <c r="AB249" s="29">
        <v>23</v>
      </c>
      <c r="AC249" s="71"/>
    </row>
    <row r="250" spans="1:29" hidden="1" x14ac:dyDescent="0.25">
      <c r="A250" s="15" t="s">
        <v>567</v>
      </c>
      <c r="B250" s="15" t="s">
        <v>373</v>
      </c>
      <c r="C250" s="15">
        <v>8207</v>
      </c>
      <c r="D250" s="16" t="s">
        <v>374</v>
      </c>
      <c r="E250" s="15" t="s">
        <v>494</v>
      </c>
      <c r="F250" s="15" t="s">
        <v>571</v>
      </c>
      <c r="G250" s="17" t="s">
        <v>169</v>
      </c>
      <c r="H250" s="17" t="str">
        <f>I250</f>
        <v>M</v>
      </c>
      <c r="I250" s="17" t="s">
        <v>170</v>
      </c>
      <c r="J250" s="18" t="s">
        <v>570</v>
      </c>
      <c r="K250" s="17">
        <v>120000</v>
      </c>
      <c r="L250" s="17">
        <v>2814350</v>
      </c>
      <c r="M250" s="19">
        <f>((L250-K250)/60000)/1440</f>
        <v>3.1184606481481483E-2</v>
      </c>
      <c r="N250" s="17">
        <v>3580750</v>
      </c>
      <c r="O250" s="20">
        <f>(N250-K250)/60000/1440</f>
        <v>4.0054976851851852E-2</v>
      </c>
      <c r="P250" s="17">
        <v>2869150</v>
      </c>
      <c r="Q250" s="19">
        <f>(P250-K250)/60000/1440</f>
        <v>3.1818865740740741E-2</v>
      </c>
      <c r="R250" s="17">
        <v>3633400</v>
      </c>
      <c r="S250" s="20">
        <f>(R250-K250)/60000/1440</f>
        <v>4.0664351851851847E-2</v>
      </c>
      <c r="T250" s="21">
        <f>VLOOKUP(C250,[1]Xips_FCTRI!$B$2:$K$274,10,FALSE)</f>
        <v>2.3344907407407401E-2</v>
      </c>
      <c r="U250" s="22">
        <f>M250-T251</f>
        <v>8.5457175925925839E-3</v>
      </c>
      <c r="V250" s="23">
        <f>(Q250-M250)</f>
        <v>6.3425925925925802E-4</v>
      </c>
      <c r="W250" s="24">
        <f>(O250-Q250)</f>
        <v>8.2361111111111107E-3</v>
      </c>
      <c r="X250" s="25">
        <f>(S250-O250)</f>
        <v>6.0937499999999534E-4</v>
      </c>
      <c r="Y250" s="26">
        <f>T250-SUM(U250:X250)</f>
        <v>5.319444444444453E-3</v>
      </c>
      <c r="Z250" s="27">
        <f>SUM(T249:T251)</f>
        <v>7.0682870370370396E-2</v>
      </c>
      <c r="AA250" s="28">
        <f>AA249</f>
        <v>7.0671296296296301E-2</v>
      </c>
      <c r="AB250" s="29">
        <v>23</v>
      </c>
      <c r="AC250" s="71"/>
    </row>
    <row r="251" spans="1:29" hidden="1" x14ac:dyDescent="0.25">
      <c r="A251" s="15" t="s">
        <v>567</v>
      </c>
      <c r="B251" s="15" t="s">
        <v>373</v>
      </c>
      <c r="C251" s="15">
        <v>8239</v>
      </c>
      <c r="D251" s="16" t="s">
        <v>374</v>
      </c>
      <c r="E251" s="15" t="s">
        <v>332</v>
      </c>
      <c r="F251" s="15" t="s">
        <v>572</v>
      </c>
      <c r="G251" s="17" t="s">
        <v>169</v>
      </c>
      <c r="H251" s="17" t="str">
        <f>I251</f>
        <v>M</v>
      </c>
      <c r="I251" s="17" t="s">
        <v>170</v>
      </c>
      <c r="J251" s="18" t="s">
        <v>570</v>
      </c>
      <c r="K251" s="17">
        <v>120000</v>
      </c>
      <c r="L251" s="17">
        <v>809700</v>
      </c>
      <c r="M251" s="19">
        <f>((L251-K251)/60000)/1440</f>
        <v>7.9826388888888881E-3</v>
      </c>
      <c r="N251" s="17">
        <v>1619950</v>
      </c>
      <c r="O251" s="20">
        <f>(N251-K251)/60000/1440</f>
        <v>1.7360532407407408E-2</v>
      </c>
      <c r="P251" s="17">
        <v>863600</v>
      </c>
      <c r="Q251" s="19">
        <f>(P251-K251)/60000/1440</f>
        <v>8.6064814814814806E-3</v>
      </c>
      <c r="R251" s="17">
        <v>1666900</v>
      </c>
      <c r="S251" s="20">
        <f>(R251-K251)/60000/1440</f>
        <v>1.7903935185185186E-2</v>
      </c>
      <c r="T251" s="21">
        <f>VLOOKUP(C251,[1]Xips_FCTRI!$B$2:$K$274,10,FALSE)</f>
        <v>2.2638888888888899E-2</v>
      </c>
      <c r="U251" s="22">
        <f>M251</f>
        <v>7.9826388888888881E-3</v>
      </c>
      <c r="V251" s="23">
        <f>(Q251-M251)</f>
        <v>6.238425925925925E-4</v>
      </c>
      <c r="W251" s="24">
        <f>(O251-Q251)</f>
        <v>8.7540509259259273E-3</v>
      </c>
      <c r="X251" s="25">
        <f>(S251-O251)</f>
        <v>5.4340277777777807E-4</v>
      </c>
      <c r="Y251" s="26">
        <f>T251-SUM(U251:X251)</f>
        <v>4.7349537037037134E-3</v>
      </c>
      <c r="Z251" s="27">
        <f>SUM(T249:T251)</f>
        <v>7.0682870370370396E-2</v>
      </c>
      <c r="AA251" s="28">
        <f>AA249</f>
        <v>7.0671296296296301E-2</v>
      </c>
      <c r="AB251" s="29">
        <v>23</v>
      </c>
      <c r="AC251" s="71"/>
    </row>
    <row r="252" spans="1:29" hidden="1" x14ac:dyDescent="0.25">
      <c r="A252" s="15" t="s">
        <v>573</v>
      </c>
      <c r="B252" s="15" t="s">
        <v>373</v>
      </c>
      <c r="C252" s="15">
        <v>8273</v>
      </c>
      <c r="D252" s="16" t="s">
        <v>374</v>
      </c>
      <c r="E252" s="15" t="s">
        <v>574</v>
      </c>
      <c r="F252" s="15" t="s">
        <v>575</v>
      </c>
      <c r="G252" s="17" t="s">
        <v>169</v>
      </c>
      <c r="H252" s="17" t="str">
        <f>I252</f>
        <v>M</v>
      </c>
      <c r="I252" s="17" t="s">
        <v>170</v>
      </c>
      <c r="J252" s="18" t="s">
        <v>576</v>
      </c>
      <c r="K252" s="17">
        <v>120000</v>
      </c>
      <c r="L252" s="17">
        <v>5077650</v>
      </c>
      <c r="M252" s="19">
        <f>((L252-K252)/60000)/1440</f>
        <v>5.7380208333333335E-2</v>
      </c>
      <c r="N252" s="17">
        <v>5857850</v>
      </c>
      <c r="O252" s="20">
        <f>(N252-K252)/60000/1440</f>
        <v>6.6410300925925925E-2</v>
      </c>
      <c r="P252" s="17">
        <v>5126000</v>
      </c>
      <c r="Q252" s="19">
        <f>(P252-K252)/60000/1440</f>
        <v>5.7939814814814819E-2</v>
      </c>
      <c r="R252" s="17">
        <v>5908450</v>
      </c>
      <c r="S252" s="20">
        <f>(R252-K252)/60000/1440</f>
        <v>6.6995949074074065E-2</v>
      </c>
      <c r="T252" s="21">
        <f>VLOOKUP(C252,[1]Xips_FCTRI!$B$2:$K$274,10,FALSE)</f>
        <v>2.42592592592593E-2</v>
      </c>
      <c r="U252" s="22">
        <f>M252-T253-T254</f>
        <v>9.3130787037037401E-3</v>
      </c>
      <c r="V252" s="23">
        <f>(Q252-M252)</f>
        <v>5.5960648148148384E-4</v>
      </c>
      <c r="W252" s="24">
        <f>(O252-Q252)</f>
        <v>8.4704861111111057E-3</v>
      </c>
      <c r="X252" s="25">
        <f>(S252-O252)</f>
        <v>5.856481481481407E-4</v>
      </c>
      <c r="Y252" s="26">
        <f>T252-SUM(U252:X252)</f>
        <v>5.3304398148148295E-3</v>
      </c>
      <c r="Z252" s="27">
        <f>SUM(T252:T254)</f>
        <v>7.2326388888888898E-2</v>
      </c>
      <c r="AA252" s="28">
        <v>7.228009259259259E-2</v>
      </c>
      <c r="AB252" s="29">
        <v>24</v>
      </c>
      <c r="AC252" s="71"/>
    </row>
    <row r="253" spans="1:29" hidden="1" x14ac:dyDescent="0.25">
      <c r="A253" s="15" t="s">
        <v>573</v>
      </c>
      <c r="B253" s="15" t="s">
        <v>373</v>
      </c>
      <c r="C253" s="15">
        <v>8059</v>
      </c>
      <c r="D253" s="16" t="s">
        <v>374</v>
      </c>
      <c r="E253" s="15" t="s">
        <v>173</v>
      </c>
      <c r="F253" s="15" t="s">
        <v>577</v>
      </c>
      <c r="G253" s="17" t="s">
        <v>169</v>
      </c>
      <c r="H253" s="17" t="str">
        <f>I253</f>
        <v>M</v>
      </c>
      <c r="I253" s="17" t="s">
        <v>170</v>
      </c>
      <c r="J253" s="18" t="s">
        <v>576</v>
      </c>
      <c r="K253" s="17">
        <v>120000</v>
      </c>
      <c r="L253" s="17">
        <v>2984100</v>
      </c>
      <c r="M253" s="19">
        <f>((L253-K253)/60000)/1440</f>
        <v>3.3149305555555557E-2</v>
      </c>
      <c r="N253" s="17">
        <v>3793550</v>
      </c>
      <c r="O253" s="20">
        <f>(N253-K253)/60000/1440</f>
        <v>4.2517939814814817E-2</v>
      </c>
      <c r="P253" s="17">
        <v>3052200</v>
      </c>
      <c r="Q253" s="19">
        <f>(P253-K253)/60000/1440</f>
        <v>3.3937499999999995E-2</v>
      </c>
      <c r="R253" s="17">
        <v>3851700</v>
      </c>
      <c r="S253" s="20">
        <f>(R253-K253)/60000/1440</f>
        <v>4.3190972222222221E-2</v>
      </c>
      <c r="T253" s="21">
        <f>VLOOKUP(C253,[1]Xips_FCTRI!$B$2:$K$274,10,FALSE)</f>
        <v>2.4108796296296298E-2</v>
      </c>
      <c r="U253" s="22">
        <f>M253-T254</f>
        <v>9.1909722222222566E-3</v>
      </c>
      <c r="V253" s="23">
        <f>(Q253-M253)</f>
        <v>7.8819444444443859E-4</v>
      </c>
      <c r="W253" s="24">
        <f>(O253-Q253)</f>
        <v>8.580439814814822E-3</v>
      </c>
      <c r="X253" s="25">
        <f>(S253-O253)</f>
        <v>6.7303240740740344E-4</v>
      </c>
      <c r="Y253" s="26">
        <f>T253-SUM(U253:X253)</f>
        <v>4.8761574074073777E-3</v>
      </c>
      <c r="Z253" s="27">
        <f>SUM(T252:T254)</f>
        <v>7.2326388888888898E-2</v>
      </c>
      <c r="AA253" s="28">
        <f>AA252</f>
        <v>7.228009259259259E-2</v>
      </c>
      <c r="AB253" s="29">
        <v>24</v>
      </c>
      <c r="AC253" s="71"/>
    </row>
    <row r="254" spans="1:29" hidden="1" x14ac:dyDescent="0.25">
      <c r="A254" s="15" t="s">
        <v>573</v>
      </c>
      <c r="B254" s="15" t="s">
        <v>373</v>
      </c>
      <c r="C254" s="15">
        <v>8423</v>
      </c>
      <c r="D254" s="16" t="s">
        <v>374</v>
      </c>
      <c r="E254" s="15" t="s">
        <v>578</v>
      </c>
      <c r="F254" s="15" t="s">
        <v>579</v>
      </c>
      <c r="G254" s="17" t="s">
        <v>169</v>
      </c>
      <c r="H254" s="17" t="str">
        <f>I254</f>
        <v>M</v>
      </c>
      <c r="I254" s="17" t="s">
        <v>170</v>
      </c>
      <c r="J254" s="18" t="s">
        <v>576</v>
      </c>
      <c r="K254" s="17">
        <v>120000</v>
      </c>
      <c r="L254" s="17">
        <v>898350</v>
      </c>
      <c r="M254" s="19">
        <f>((L254-K254)/60000)/1440</f>
        <v>9.0086805555555562E-3</v>
      </c>
      <c r="N254" s="17">
        <v>1683200</v>
      </c>
      <c r="O254" s="20">
        <f>(N254-K254)/60000/1440</f>
        <v>1.8092592592592594E-2</v>
      </c>
      <c r="P254" s="17">
        <v>972450</v>
      </c>
      <c r="Q254" s="19">
        <f>(P254-K254)/60000/1440</f>
        <v>9.8663194444444449E-3</v>
      </c>
      <c r="R254" s="17">
        <v>1751750</v>
      </c>
      <c r="S254" s="20">
        <f>(R254-K254)/60000/1440</f>
        <v>1.8885995370370369E-2</v>
      </c>
      <c r="T254" s="21">
        <f>VLOOKUP(C254,[1]Xips_FCTRI!$B$2:$K$274,10,FALSE)</f>
        <v>2.39583333333333E-2</v>
      </c>
      <c r="U254" s="22">
        <f>M254</f>
        <v>9.0086805555555562E-3</v>
      </c>
      <c r="V254" s="23">
        <f>(Q254-M254)</f>
        <v>8.5763888888888869E-4</v>
      </c>
      <c r="W254" s="24">
        <f>(O254-Q254)</f>
        <v>8.2262731481481492E-3</v>
      </c>
      <c r="X254" s="25">
        <f>(S254-O254)</f>
        <v>7.9340277777777482E-4</v>
      </c>
      <c r="Y254" s="26">
        <f>T254-SUM(U254:X254)</f>
        <v>5.0723379629629313E-3</v>
      </c>
      <c r="Z254" s="27">
        <f>SUM(T252:T254)</f>
        <v>7.2326388888888898E-2</v>
      </c>
      <c r="AA254" s="28">
        <f>AA252</f>
        <v>7.228009259259259E-2</v>
      </c>
      <c r="AB254" s="29">
        <v>24</v>
      </c>
      <c r="AC254" s="71"/>
    </row>
    <row r="255" spans="1:29" hidden="1" x14ac:dyDescent="0.25">
      <c r="A255" s="15" t="s">
        <v>580</v>
      </c>
      <c r="B255" s="15" t="s">
        <v>373</v>
      </c>
      <c r="C255" s="15">
        <v>8123</v>
      </c>
      <c r="D255" s="16" t="s">
        <v>374</v>
      </c>
      <c r="E255" s="15" t="s">
        <v>581</v>
      </c>
      <c r="F255" s="15" t="s">
        <v>582</v>
      </c>
      <c r="G255" s="17" t="s">
        <v>169</v>
      </c>
      <c r="H255" s="17" t="str">
        <f>I255</f>
        <v>M</v>
      </c>
      <c r="I255" s="17" t="s">
        <v>170</v>
      </c>
      <c r="J255" s="18" t="s">
        <v>583</v>
      </c>
      <c r="K255" s="17">
        <v>120000</v>
      </c>
      <c r="L255" s="17">
        <v>5519950</v>
      </c>
      <c r="M255" s="19">
        <f>((L255-K255)/60000)/1440</f>
        <v>6.2499421296296299E-2</v>
      </c>
      <c r="N255" s="17">
        <v>6234450</v>
      </c>
      <c r="O255" s="20">
        <f>(N255-K255)/60000/1440</f>
        <v>7.0769097222222216E-2</v>
      </c>
      <c r="P255" s="17">
        <v>5615750</v>
      </c>
      <c r="Q255" s="19">
        <f>(P255-K255)/60000/1440</f>
        <v>6.3608217592592595E-2</v>
      </c>
      <c r="R255" s="17">
        <v>6314800</v>
      </c>
      <c r="S255" s="20">
        <f>(R255-K255)/60000/1440</f>
        <v>7.1699074074074082E-2</v>
      </c>
      <c r="T255" s="21" t="e">
        <f>VLOOKUP(C255,[1]Xips_FCTRI!$B$2:$K$274,10,FALSE)</f>
        <v>#N/A</v>
      </c>
      <c r="U255" s="22"/>
      <c r="V255" s="23"/>
      <c r="W255" s="24"/>
      <c r="X255" s="25"/>
      <c r="Y255" s="26"/>
      <c r="Z255" s="27">
        <v>7.3333333333333334E-2</v>
      </c>
      <c r="AA255" s="28">
        <f>Z255</f>
        <v>7.3333333333333334E-2</v>
      </c>
      <c r="AB255" s="29">
        <v>25</v>
      </c>
      <c r="AC255" s="71"/>
    </row>
    <row r="256" spans="1:29" hidden="1" x14ac:dyDescent="0.25">
      <c r="A256" s="15" t="s">
        <v>580</v>
      </c>
      <c r="B256" s="15" t="s">
        <v>373</v>
      </c>
      <c r="C256" s="15">
        <v>8160</v>
      </c>
      <c r="D256" s="16" t="s">
        <v>374</v>
      </c>
      <c r="E256" s="15" t="s">
        <v>584</v>
      </c>
      <c r="F256" s="15" t="s">
        <v>585</v>
      </c>
      <c r="G256" s="17" t="s">
        <v>169</v>
      </c>
      <c r="H256" s="17" t="str">
        <f>I256</f>
        <v>M</v>
      </c>
      <c r="I256" s="17" t="s">
        <v>170</v>
      </c>
      <c r="J256" s="18" t="s">
        <v>583</v>
      </c>
      <c r="K256" s="17">
        <v>120000</v>
      </c>
      <c r="L256" s="17">
        <v>3179700</v>
      </c>
      <c r="M256" s="19">
        <f>((L256-K256)/60000)/1440</f>
        <v>3.5413194444444442E-2</v>
      </c>
      <c r="N256" s="17">
        <v>4012450</v>
      </c>
      <c r="O256" s="20">
        <f>(N256-K256)/60000/1440</f>
        <v>4.5051504629629632E-2</v>
      </c>
      <c r="P256" s="17">
        <v>3261600</v>
      </c>
      <c r="Q256" s="19">
        <f>(P256-K256)/60000/1440</f>
        <v>3.6361111111111108E-2</v>
      </c>
      <c r="R256" s="17">
        <v>4103700</v>
      </c>
      <c r="S256" s="20">
        <f>(R256-K256)/60000/1440</f>
        <v>4.6107638888888886E-2</v>
      </c>
      <c r="T256" s="21" t="e">
        <f>VLOOKUP(C256,[1]Xips_FCTRI!$B$2:$K$274,10,FALSE)</f>
        <v>#N/A</v>
      </c>
      <c r="U256" s="22"/>
      <c r="V256" s="23"/>
      <c r="W256" s="24"/>
      <c r="X256" s="25"/>
      <c r="Y256" s="26"/>
      <c r="Z256" s="27">
        <v>7.3333333333333334E-2</v>
      </c>
      <c r="AA256" s="28">
        <f>Z256</f>
        <v>7.3333333333333334E-2</v>
      </c>
      <c r="AB256" s="29">
        <v>25</v>
      </c>
      <c r="AC256" s="71"/>
    </row>
    <row r="257" spans="1:29" hidden="1" x14ac:dyDescent="0.25">
      <c r="A257" s="15" t="s">
        <v>586</v>
      </c>
      <c r="B257" s="15" t="s">
        <v>373</v>
      </c>
      <c r="C257" s="15"/>
      <c r="D257" s="16"/>
      <c r="E257" s="15"/>
      <c r="F257" s="15"/>
      <c r="G257" s="17" t="s">
        <v>169</v>
      </c>
      <c r="H257" s="17" t="s">
        <v>170</v>
      </c>
      <c r="I257" s="17" t="s">
        <v>170</v>
      </c>
      <c r="J257" s="18"/>
      <c r="K257" s="17"/>
      <c r="L257" s="17"/>
      <c r="M257" s="19"/>
      <c r="N257" s="17"/>
      <c r="O257" s="20"/>
      <c r="P257" s="17"/>
      <c r="Q257" s="19"/>
      <c r="R257" s="17"/>
      <c r="S257" s="20"/>
      <c r="T257" s="21"/>
      <c r="U257" s="22"/>
      <c r="V257" s="23"/>
      <c r="W257" s="24"/>
      <c r="X257" s="25"/>
      <c r="Y257" s="26"/>
      <c r="Z257" s="27">
        <v>7.5173611111111108E-2</v>
      </c>
      <c r="AA257" s="28">
        <v>7.5173611111111108E-2</v>
      </c>
      <c r="AB257" s="29">
        <v>26</v>
      </c>
      <c r="AC257" s="71"/>
    </row>
    <row r="258" spans="1:29" hidden="1" x14ac:dyDescent="0.25">
      <c r="A258" s="15" t="s">
        <v>586</v>
      </c>
      <c r="B258" s="15" t="s">
        <v>373</v>
      </c>
      <c r="C258" s="15"/>
      <c r="D258" s="16"/>
      <c r="E258" s="15"/>
      <c r="F258" s="15"/>
      <c r="G258" s="17" t="s">
        <v>169</v>
      </c>
      <c r="H258" s="17" t="s">
        <v>170</v>
      </c>
      <c r="I258" s="17" t="s">
        <v>170</v>
      </c>
      <c r="J258" s="18"/>
      <c r="K258" s="17"/>
      <c r="L258" s="17"/>
      <c r="M258" s="19"/>
      <c r="N258" s="17"/>
      <c r="O258" s="20"/>
      <c r="P258" s="17"/>
      <c r="Q258" s="19"/>
      <c r="R258" s="17"/>
      <c r="S258" s="20"/>
      <c r="T258" s="21"/>
      <c r="U258" s="22"/>
      <c r="V258" s="23"/>
      <c r="W258" s="24"/>
      <c r="X258" s="25"/>
      <c r="Y258" s="26"/>
      <c r="Z258" s="27">
        <v>7.5173611111111108E-2</v>
      </c>
      <c r="AA258" s="28">
        <f>AA257</f>
        <v>7.5173611111111108E-2</v>
      </c>
      <c r="AB258" s="29">
        <v>26</v>
      </c>
      <c r="AC258" s="71"/>
    </row>
    <row r="259" spans="1:29" hidden="1" x14ac:dyDescent="0.25">
      <c r="A259" s="15" t="s">
        <v>586</v>
      </c>
      <c r="B259" s="15" t="s">
        <v>373</v>
      </c>
      <c r="C259" s="15"/>
      <c r="D259" s="16"/>
      <c r="E259" s="15"/>
      <c r="F259" s="15"/>
      <c r="G259" s="17" t="s">
        <v>169</v>
      </c>
      <c r="H259" s="17" t="s">
        <v>170</v>
      </c>
      <c r="I259" s="17" t="s">
        <v>170</v>
      </c>
      <c r="J259" s="18"/>
      <c r="K259" s="17"/>
      <c r="L259" s="17"/>
      <c r="M259" s="19"/>
      <c r="N259" s="17"/>
      <c r="O259" s="20"/>
      <c r="P259" s="17"/>
      <c r="Q259" s="19"/>
      <c r="R259" s="17"/>
      <c r="S259" s="20"/>
      <c r="T259" s="21"/>
      <c r="U259" s="22"/>
      <c r="V259" s="23"/>
      <c r="W259" s="24"/>
      <c r="X259" s="25"/>
      <c r="Y259" s="26"/>
      <c r="Z259" s="27">
        <v>7.5173611111111108E-2</v>
      </c>
      <c r="AA259" s="28">
        <f>AA257</f>
        <v>7.5173611111111108E-2</v>
      </c>
      <c r="AB259" s="29">
        <v>26</v>
      </c>
      <c r="AC259" s="71"/>
    </row>
    <row r="260" spans="1:29" hidden="1" x14ac:dyDescent="0.25">
      <c r="A260" s="15" t="s">
        <v>587</v>
      </c>
      <c r="B260" s="15" t="s">
        <v>373</v>
      </c>
      <c r="C260" s="15">
        <v>8188</v>
      </c>
      <c r="D260" s="16" t="s">
        <v>374</v>
      </c>
      <c r="E260" s="15" t="s">
        <v>208</v>
      </c>
      <c r="F260" s="15" t="s">
        <v>588</v>
      </c>
      <c r="G260" s="17" t="s">
        <v>169</v>
      </c>
      <c r="H260" s="17" t="str">
        <f>I260</f>
        <v>M</v>
      </c>
      <c r="I260" s="17" t="s">
        <v>170</v>
      </c>
      <c r="J260" s="18" t="s">
        <v>589</v>
      </c>
      <c r="K260" s="17">
        <v>120000</v>
      </c>
      <c r="L260" s="17">
        <v>5318950</v>
      </c>
      <c r="M260" s="19">
        <f>((L260-K260)/60000)/1440</f>
        <v>6.0173032407407415E-2</v>
      </c>
      <c r="N260" s="17">
        <v>6179800</v>
      </c>
      <c r="O260" s="20">
        <f>(N260-K260)/60000/1440</f>
        <v>7.0136574074074073E-2</v>
      </c>
      <c r="P260" s="17">
        <v>5393100</v>
      </c>
      <c r="Q260" s="19">
        <f>(P260-K260)/60000/1440</f>
        <v>6.1031250000000002E-2</v>
      </c>
      <c r="R260" s="17">
        <v>6246350</v>
      </c>
      <c r="S260" s="20">
        <f>(R260-K260)/60000/1440</f>
        <v>7.0906828703703711E-2</v>
      </c>
      <c r="T260" s="21">
        <f>VLOOKUP(C260,[1]Xips_FCTRI!$B$2:$K$274,10,FALSE)</f>
        <v>2.5069444444444401E-2</v>
      </c>
      <c r="U260" s="22">
        <f>M260-T261-T262</f>
        <v>9.11979166666671E-3</v>
      </c>
      <c r="V260" s="23">
        <f>(Q260-M260)</f>
        <v>8.5821759259258751E-4</v>
      </c>
      <c r="W260" s="24">
        <f>(O260-Q260)</f>
        <v>9.1053240740740712E-3</v>
      </c>
      <c r="X260" s="25">
        <f>(S260-O260)</f>
        <v>7.7025462962963809E-4</v>
      </c>
      <c r="Y260" s="26">
        <f>T260-SUM(U260:X260)</f>
        <v>5.2158564814813943E-3</v>
      </c>
      <c r="Z260" s="27">
        <f>SUM(T260:T262)</f>
        <v>7.6122685185185099E-2</v>
      </c>
      <c r="AA260" s="28">
        <v>7.6087962962962954E-2</v>
      </c>
      <c r="AB260" s="29">
        <v>27</v>
      </c>
      <c r="AC260" s="71"/>
    </row>
    <row r="261" spans="1:29" hidden="1" x14ac:dyDescent="0.25">
      <c r="A261" s="15" t="s">
        <v>587</v>
      </c>
      <c r="B261" s="15" t="s">
        <v>373</v>
      </c>
      <c r="C261" s="15">
        <v>8011</v>
      </c>
      <c r="D261" s="16" t="s">
        <v>374</v>
      </c>
      <c r="E261" s="15" t="s">
        <v>272</v>
      </c>
      <c r="F261" s="15" t="s">
        <v>590</v>
      </c>
      <c r="G261" s="17" t="s">
        <v>169</v>
      </c>
      <c r="H261" s="17" t="str">
        <f>I261</f>
        <v>M</v>
      </c>
      <c r="I261" s="17" t="s">
        <v>170</v>
      </c>
      <c r="J261" s="18" t="s">
        <v>589</v>
      </c>
      <c r="K261" s="17">
        <v>120000</v>
      </c>
      <c r="L261" s="17">
        <v>3167150</v>
      </c>
      <c r="M261" s="19">
        <f>((L261-K261)/60000)/1440</f>
        <v>3.5267939814814818E-2</v>
      </c>
      <c r="N261" s="17">
        <v>4019200</v>
      </c>
      <c r="O261" s="20">
        <f>(N261-K261)/60000/1440</f>
        <v>4.5129629629629631E-2</v>
      </c>
      <c r="P261" s="17">
        <v>3229050</v>
      </c>
      <c r="Q261" s="19">
        <f>(P261-K261)/60000/1440</f>
        <v>3.5984374999999999E-2</v>
      </c>
      <c r="R261" s="17">
        <v>4079000</v>
      </c>
      <c r="S261" s="20">
        <f>(R261-K261)/60000/1440</f>
        <v>4.5821759259259257E-2</v>
      </c>
      <c r="T261" s="21">
        <f>VLOOKUP(C261,[1]Xips_FCTRI!$B$2:$K$274,10,FALSE)</f>
        <v>2.6064814814814801E-2</v>
      </c>
      <c r="U261" s="22">
        <f>M261-T262</f>
        <v>1.0279513888888918E-2</v>
      </c>
      <c r="V261" s="23">
        <f>(Q261-M261)</f>
        <v>7.1643518518518107E-4</v>
      </c>
      <c r="W261" s="24">
        <f>(O261-Q261)</f>
        <v>9.1452546296296316E-3</v>
      </c>
      <c r="X261" s="25">
        <f>(S261-O261)</f>
        <v>6.9212962962962588E-4</v>
      </c>
      <c r="Y261" s="26">
        <f>T261-SUM(U261:X261)</f>
        <v>5.2314814814814446E-3</v>
      </c>
      <c r="Z261" s="27">
        <f>SUM(T260:T262)</f>
        <v>7.6122685185185099E-2</v>
      </c>
      <c r="AA261" s="28">
        <f>AA260</f>
        <v>7.6087962962962954E-2</v>
      </c>
      <c r="AB261" s="29">
        <v>27</v>
      </c>
      <c r="AC261" s="71"/>
    </row>
    <row r="262" spans="1:29" hidden="1" x14ac:dyDescent="0.25">
      <c r="A262" s="15" t="s">
        <v>587</v>
      </c>
      <c r="B262" s="15" t="s">
        <v>373</v>
      </c>
      <c r="C262" s="15">
        <v>7047</v>
      </c>
      <c r="D262" s="16" t="s">
        <v>374</v>
      </c>
      <c r="E262" s="15" t="s">
        <v>591</v>
      </c>
      <c r="F262" s="15" t="s">
        <v>592</v>
      </c>
      <c r="G262" s="17" t="s">
        <v>169</v>
      </c>
      <c r="H262" s="17" t="str">
        <f>I262</f>
        <v>M</v>
      </c>
      <c r="I262" s="17" t="s">
        <v>170</v>
      </c>
      <c r="J262" s="18" t="s">
        <v>589</v>
      </c>
      <c r="K262" s="17">
        <v>120000</v>
      </c>
      <c r="L262" s="17">
        <v>937250</v>
      </c>
      <c r="M262" s="19">
        <f>((L262-K262)/60000)/1440</f>
        <v>9.4589120370370365E-3</v>
      </c>
      <c r="N262" s="17">
        <v>1745250</v>
      </c>
      <c r="O262" s="20">
        <f>(N262-K262)/60000/1440</f>
        <v>1.8810763888888887E-2</v>
      </c>
      <c r="P262" s="17">
        <v>1018750</v>
      </c>
      <c r="Q262" s="19">
        <f>(P262-K262)/60000/1440</f>
        <v>1.0402199074074074E-2</v>
      </c>
      <c r="R262" s="17">
        <v>1825450</v>
      </c>
      <c r="S262" s="20">
        <f>(R262-K262)/60000/1440</f>
        <v>1.9739004629629631E-2</v>
      </c>
      <c r="T262" s="21">
        <f>VLOOKUP(C262,[1]Xips_FCTRI!$B$2:$K$274,10,FALSE)</f>
        <v>2.49884259259259E-2</v>
      </c>
      <c r="U262" s="22">
        <f>M262</f>
        <v>9.4589120370370365E-3</v>
      </c>
      <c r="V262" s="23">
        <f>(Q262-M262)</f>
        <v>9.4328703703703762E-4</v>
      </c>
      <c r="W262" s="24">
        <f>(O262-Q262)</f>
        <v>8.4085648148148132E-3</v>
      </c>
      <c r="X262" s="25">
        <f>(S262-O262)</f>
        <v>9.2824074074074336E-4</v>
      </c>
      <c r="Y262" s="26">
        <f>T262-SUM(U262:X262)</f>
        <v>5.2494212962962694E-3</v>
      </c>
      <c r="Z262" s="27">
        <f>SUM(T260:T262)</f>
        <v>7.6122685185185099E-2</v>
      </c>
      <c r="AA262" s="28">
        <f>AA260</f>
        <v>7.6087962962962954E-2</v>
      </c>
      <c r="AB262" s="29">
        <v>27</v>
      </c>
      <c r="AC262" s="71"/>
    </row>
    <row r="263" spans="1:29" hidden="1" x14ac:dyDescent="0.25">
      <c r="A263" s="15" t="s">
        <v>593</v>
      </c>
      <c r="B263" s="15" t="s">
        <v>373</v>
      </c>
      <c r="C263" s="15">
        <v>8082</v>
      </c>
      <c r="D263" s="16" t="s">
        <v>374</v>
      </c>
      <c r="E263" s="15" t="s">
        <v>594</v>
      </c>
      <c r="F263" s="15" t="s">
        <v>595</v>
      </c>
      <c r="G263" s="17" t="s">
        <v>169</v>
      </c>
      <c r="H263" s="17" t="str">
        <f>I263</f>
        <v>M</v>
      </c>
      <c r="I263" s="17" t="s">
        <v>170</v>
      </c>
      <c r="J263" s="18" t="s">
        <v>596</v>
      </c>
      <c r="K263" s="17">
        <v>120000</v>
      </c>
      <c r="L263" s="17">
        <v>5207800</v>
      </c>
      <c r="M263" s="19">
        <f>((L263-K263)/60000)/1440</f>
        <v>5.8886574074074077E-2</v>
      </c>
      <c r="N263" s="17">
        <v>5975350</v>
      </c>
      <c r="O263" s="20">
        <f>(N263-K263)/60000/1440</f>
        <v>6.7770254629629628E-2</v>
      </c>
      <c r="P263" s="17">
        <v>5278250</v>
      </c>
      <c r="Q263" s="19">
        <f>(P263-K263)/60000/1440</f>
        <v>5.9701967592592595E-2</v>
      </c>
      <c r="R263" s="17">
        <v>6030150</v>
      </c>
      <c r="S263" s="20">
        <f>(R263-K263)/60000/1440</f>
        <v>6.8404513888888893E-2</v>
      </c>
      <c r="T263" s="21">
        <f>VLOOKUP(C263,[1]Xips_FCTRI!$B$2:$K$274,10,FALSE)</f>
        <v>2.3356481481481499E-2</v>
      </c>
      <c r="U263" s="22">
        <f>M263-T264-T265</f>
        <v>8.90972222222218E-3</v>
      </c>
      <c r="V263" s="23">
        <f>(Q263-M263)</f>
        <v>8.1539351851851738E-4</v>
      </c>
      <c r="W263" s="24">
        <f>(O263-Q263)</f>
        <v>8.0682870370370335E-3</v>
      </c>
      <c r="X263" s="25">
        <f>(S263-O263)</f>
        <v>6.3425925925926496E-4</v>
      </c>
      <c r="Y263" s="26">
        <f>T263-SUM(U263:X263)</f>
        <v>4.928819444444503E-3</v>
      </c>
      <c r="Z263" s="27">
        <f>SUM(T263:T265)</f>
        <v>7.3333333333333403E-2</v>
      </c>
      <c r="AA263" s="28">
        <v>7.7708333333333338E-2</v>
      </c>
      <c r="AB263" s="29">
        <v>28</v>
      </c>
      <c r="AC263" s="71"/>
    </row>
    <row r="264" spans="1:29" hidden="1" x14ac:dyDescent="0.25">
      <c r="A264" s="15" t="s">
        <v>593</v>
      </c>
      <c r="B264" s="15" t="s">
        <v>373</v>
      </c>
      <c r="C264" s="15">
        <v>8344</v>
      </c>
      <c r="D264" s="16" t="s">
        <v>374</v>
      </c>
      <c r="E264" s="15" t="s">
        <v>597</v>
      </c>
      <c r="F264" s="15" t="s">
        <v>598</v>
      </c>
      <c r="G264" s="17" t="s">
        <v>169</v>
      </c>
      <c r="H264" s="17" t="str">
        <f>I264</f>
        <v>M</v>
      </c>
      <c r="I264" s="17" t="s">
        <v>170</v>
      </c>
      <c r="J264" s="18" t="s">
        <v>596</v>
      </c>
      <c r="K264" s="17">
        <v>120000</v>
      </c>
      <c r="L264" s="17">
        <v>3054150</v>
      </c>
      <c r="M264" s="19">
        <f>((L264-K264)/60000)/1440</f>
        <v>3.3960069444444449E-2</v>
      </c>
      <c r="N264" s="17">
        <v>3889950</v>
      </c>
      <c r="O264" s="20">
        <f>(N264-K264)/60000/1440</f>
        <v>4.3633680555555561E-2</v>
      </c>
      <c r="P264" s="17">
        <v>3130950</v>
      </c>
      <c r="Q264" s="19">
        <f>(P264-K264)/60000/1440</f>
        <v>3.4848958333333332E-2</v>
      </c>
      <c r="R264" s="17">
        <v>3967050</v>
      </c>
      <c r="S264" s="20">
        <f>(R264-K264)/60000/1440</f>
        <v>4.4526041666666669E-2</v>
      </c>
      <c r="T264" s="21">
        <f>VLOOKUP(C264,[1]Xips_FCTRI!$B$2:$K$274,10,FALSE)</f>
        <v>2.6180555555555599E-2</v>
      </c>
      <c r="U264" s="22">
        <f>M264-T265</f>
        <v>1.0163773148148147E-2</v>
      </c>
      <c r="V264" s="23">
        <f>(Q264-M264)</f>
        <v>8.8888888888888351E-4</v>
      </c>
      <c r="W264" s="24">
        <f>(O264-Q264)</f>
        <v>8.7847222222222285E-3</v>
      </c>
      <c r="X264" s="25">
        <f>(S264-O264)</f>
        <v>8.9236111111110766E-4</v>
      </c>
      <c r="Y264" s="26">
        <f>T264-SUM(U264:X264)</f>
        <v>5.4508101851852321E-3</v>
      </c>
      <c r="Z264" s="27">
        <f>SUM(T263:T265)</f>
        <v>7.3333333333333403E-2</v>
      </c>
      <c r="AA264" s="28">
        <f>AA263</f>
        <v>7.7708333333333338E-2</v>
      </c>
      <c r="AB264" s="29">
        <v>28</v>
      </c>
      <c r="AC264" s="71"/>
    </row>
    <row r="265" spans="1:29" hidden="1" x14ac:dyDescent="0.25">
      <c r="A265" s="15" t="s">
        <v>593</v>
      </c>
      <c r="B265" s="15" t="s">
        <v>373</v>
      </c>
      <c r="C265" s="15">
        <v>8513</v>
      </c>
      <c r="D265" s="16" t="s">
        <v>374</v>
      </c>
      <c r="E265" s="15" t="s">
        <v>224</v>
      </c>
      <c r="F265" s="15" t="s">
        <v>599</v>
      </c>
      <c r="G265" s="17" t="s">
        <v>169</v>
      </c>
      <c r="H265" s="17" t="str">
        <f>I265</f>
        <v>M</v>
      </c>
      <c r="I265" s="17" t="s">
        <v>170</v>
      </c>
      <c r="J265" s="18" t="s">
        <v>596</v>
      </c>
      <c r="K265" s="17">
        <v>120000</v>
      </c>
      <c r="L265" s="17">
        <v>877050</v>
      </c>
      <c r="M265" s="19">
        <f>((L265-K265)/60000)/1440</f>
        <v>8.7621527777777784E-3</v>
      </c>
      <c r="N265" s="17">
        <v>1709900</v>
      </c>
      <c r="O265" s="20">
        <f>(N265-K265)/60000/1440</f>
        <v>1.840162037037037E-2</v>
      </c>
      <c r="P265" s="17">
        <v>960650</v>
      </c>
      <c r="Q265" s="19">
        <f>(P265-K265)/60000/1440</f>
        <v>9.7297453703703712E-3</v>
      </c>
      <c r="R265" s="17">
        <v>1773150</v>
      </c>
      <c r="S265" s="20">
        <f>(R265-K265)/60000/1440</f>
        <v>1.9133680555555553E-2</v>
      </c>
      <c r="T265" s="21">
        <f>VLOOKUP(C265,[1]Xips_FCTRI!$B$2:$K$274,10,FALSE)</f>
        <v>2.3796296296296301E-2</v>
      </c>
      <c r="U265" s="22">
        <f>M265</f>
        <v>8.7621527777777784E-3</v>
      </c>
      <c r="V265" s="23">
        <f>(Q265-M265)</f>
        <v>9.6759259259259281E-4</v>
      </c>
      <c r="W265" s="24">
        <f>(O265-Q265)</f>
        <v>8.671874999999999E-3</v>
      </c>
      <c r="X265" s="25">
        <f>(S265-O265)</f>
        <v>7.3206018518518282E-4</v>
      </c>
      <c r="Y265" s="26">
        <f>T265-SUM(U265:X265)</f>
        <v>4.6626157407407484E-3</v>
      </c>
      <c r="Z265" s="27">
        <f>SUM(T263:T265)</f>
        <v>7.3333333333333403E-2</v>
      </c>
      <c r="AA265" s="28">
        <f>AA263</f>
        <v>7.7708333333333338E-2</v>
      </c>
      <c r="AB265" s="29">
        <v>28</v>
      </c>
      <c r="AC265" s="71"/>
    </row>
    <row r="266" spans="1:29" x14ac:dyDescent="0.25">
      <c r="A266" s="15" t="s">
        <v>600</v>
      </c>
      <c r="B266" s="15" t="s">
        <v>373</v>
      </c>
      <c r="C266" s="15">
        <v>1773</v>
      </c>
      <c r="D266" s="16">
        <v>3</v>
      </c>
      <c r="E266" s="15" t="s">
        <v>196</v>
      </c>
      <c r="F266" s="15" t="s">
        <v>601</v>
      </c>
      <c r="G266" s="17" t="s">
        <v>169</v>
      </c>
      <c r="H266" s="17" t="s">
        <v>602</v>
      </c>
      <c r="I266" s="17" t="s">
        <v>170</v>
      </c>
      <c r="J266" s="18">
        <v>149</v>
      </c>
      <c r="K266" s="17">
        <v>120000</v>
      </c>
      <c r="L266" s="17">
        <v>757900</v>
      </c>
      <c r="M266" s="19">
        <f>((L266-K266)/60000)/1440</f>
        <v>7.3831018518518516E-3</v>
      </c>
      <c r="N266" s="17">
        <v>1412450</v>
      </c>
      <c r="O266" s="20">
        <f>(N266-K266)/60000/1440</f>
        <v>1.4958912037037036E-2</v>
      </c>
      <c r="P266" s="17">
        <v>796700</v>
      </c>
      <c r="Q266" s="19">
        <f>(P266-K266)/60000/1440</f>
        <v>7.8321759259259265E-3</v>
      </c>
      <c r="R266" s="17">
        <v>1449500</v>
      </c>
      <c r="S266" s="20">
        <f>(R266-K266)/60000/1440</f>
        <v>1.5387731481481483E-2</v>
      </c>
      <c r="T266" s="21">
        <f>VLOOKUP(C266,[1]Xips_FCTRI!$B$2:$K$274,10,FALSE)</f>
        <v>2.0706018518518499E-2</v>
      </c>
      <c r="U266" s="22">
        <f>M266</f>
        <v>7.3831018518518516E-3</v>
      </c>
      <c r="V266" s="23">
        <f>(Q266-M266)</f>
        <v>4.4907407407407483E-4</v>
      </c>
      <c r="W266" s="24">
        <f>(O266-Q266)</f>
        <v>7.1267361111111097E-3</v>
      </c>
      <c r="X266" s="25">
        <f>(S266-O266)</f>
        <v>4.2881944444444695E-4</v>
      </c>
      <c r="Y266" s="26">
        <f>T266-SUM(U266:X266)</f>
        <v>5.3182870370370155E-3</v>
      </c>
      <c r="Z266" s="27">
        <v>6.025462962962963E-2</v>
      </c>
      <c r="AA266" s="28">
        <v>6.025462962962963E-2</v>
      </c>
      <c r="AB266" s="29">
        <v>1</v>
      </c>
      <c r="AC266" s="71"/>
    </row>
    <row r="267" spans="1:29" x14ac:dyDescent="0.25">
      <c r="A267" s="15" t="s">
        <v>600</v>
      </c>
      <c r="B267" s="15" t="s">
        <v>373</v>
      </c>
      <c r="C267" s="15">
        <v>3981</v>
      </c>
      <c r="D267" s="16">
        <v>3</v>
      </c>
      <c r="E267" s="15" t="s">
        <v>232</v>
      </c>
      <c r="F267" s="15" t="s">
        <v>603</v>
      </c>
      <c r="G267" s="17" t="s">
        <v>169</v>
      </c>
      <c r="H267" s="17" t="s">
        <v>602</v>
      </c>
      <c r="I267" s="17" t="s">
        <v>170</v>
      </c>
      <c r="J267" s="18">
        <v>149</v>
      </c>
      <c r="K267" s="17">
        <v>120000</v>
      </c>
      <c r="L267" s="17">
        <v>4170050</v>
      </c>
      <c r="M267" s="19">
        <f>((L267-K267)/60000)/1440</f>
        <v>4.6875578703703701E-2</v>
      </c>
      <c r="N267" s="17">
        <v>4873900</v>
      </c>
      <c r="O267" s="20">
        <f>(N267-K267)/60000/1440</f>
        <v>5.5021990740740739E-2</v>
      </c>
      <c r="P267" s="17">
        <v>4214100</v>
      </c>
      <c r="Q267" s="19">
        <f>(P267-K267)/60000/1440</f>
        <v>4.7385416666666666E-2</v>
      </c>
      <c r="R267" s="17">
        <v>4919900</v>
      </c>
      <c r="S267" s="20">
        <f>(R267-K267)/60000/1440</f>
        <v>5.5554398148148151E-2</v>
      </c>
      <c r="T267" s="21">
        <f>VLOOKUP(C267,[1]Xips_FCTRI!$B$2:$K$274,10,FALSE)</f>
        <v>2.2465277777777799E-2</v>
      </c>
      <c r="U267" s="22">
        <f>M267-T268-T269</f>
        <v>5.4172453703704021E-3</v>
      </c>
      <c r="V267" s="23">
        <f>(Q267-M267)</f>
        <v>5.0983796296296541E-4</v>
      </c>
      <c r="W267" s="24">
        <f>(O267-Q267)</f>
        <v>7.6365740740740734E-3</v>
      </c>
      <c r="X267" s="25">
        <f>(S267-O267)</f>
        <v>5.3240740740741199E-4</v>
      </c>
      <c r="Y267" s="26">
        <f>T267-SUM(U267:X267)</f>
        <v>8.3692129629629464E-3</v>
      </c>
      <c r="Z267" s="27">
        <f>Z266</f>
        <v>6.025462962962963E-2</v>
      </c>
      <c r="AA267" s="28">
        <f>AA266</f>
        <v>6.025462962962963E-2</v>
      </c>
      <c r="AB267" s="29">
        <v>1</v>
      </c>
      <c r="AC267" s="71"/>
    </row>
    <row r="268" spans="1:29" x14ac:dyDescent="0.25">
      <c r="A268" s="15" t="s">
        <v>600</v>
      </c>
      <c r="B268" s="15" t="s">
        <v>373</v>
      </c>
      <c r="C268" s="15">
        <v>3</v>
      </c>
      <c r="D268" s="16">
        <v>3</v>
      </c>
      <c r="E268" s="15" t="s">
        <v>604</v>
      </c>
      <c r="F268" s="15" t="s">
        <v>605</v>
      </c>
      <c r="G268" s="17" t="s">
        <v>45</v>
      </c>
      <c r="H268" s="17" t="s">
        <v>602</v>
      </c>
      <c r="I268" s="17" t="s">
        <v>33</v>
      </c>
      <c r="J268" s="18">
        <v>149</v>
      </c>
      <c r="K268" s="17">
        <v>120000</v>
      </c>
      <c r="L268" s="17">
        <v>2546350</v>
      </c>
      <c r="M268" s="19">
        <f>((L268-K268)/60000)/1440</f>
        <v>2.8082754629629628E-2</v>
      </c>
      <c r="N268" s="17">
        <v>2999950</v>
      </c>
      <c r="O268" s="20">
        <f>(N268-K268)/60000/1440</f>
        <v>3.3332754629629632E-2</v>
      </c>
      <c r="P268" s="17">
        <v>2593200</v>
      </c>
      <c r="Q268" s="19">
        <f>(P268-K268)/60000/1440</f>
        <v>2.8624999999999998E-2</v>
      </c>
      <c r="R268" s="17">
        <v>3043450</v>
      </c>
      <c r="S268" s="20">
        <f>(R268-K268)/60000/1440</f>
        <v>3.383622685185185E-2</v>
      </c>
      <c r="T268" s="21">
        <f>VLOOKUP(C268,[1]Xips_FCTRI!$B$2:$K$274,10,FALSE)</f>
        <v>1.85185185185185E-2</v>
      </c>
      <c r="U268" s="22">
        <f>M268-T269</f>
        <v>5.1429398148148293E-3</v>
      </c>
      <c r="V268" s="23">
        <f>(Q268-M268)</f>
        <v>5.4224537037037002E-4</v>
      </c>
      <c r="W268" s="24">
        <f>(O268-Q268)</f>
        <v>4.7077546296296346E-3</v>
      </c>
      <c r="X268" s="25">
        <f>(S268-O268)</f>
        <v>5.0347222222221766E-4</v>
      </c>
      <c r="Y268" s="26">
        <f>T268-SUM(U268:X268)</f>
        <v>7.6221064814814485E-3</v>
      </c>
      <c r="Z268" s="27">
        <f>Z266</f>
        <v>6.025462962962963E-2</v>
      </c>
      <c r="AA268" s="28">
        <f>AA266</f>
        <v>6.025462962962963E-2</v>
      </c>
      <c r="AB268" s="29">
        <v>1</v>
      </c>
      <c r="AC268" s="71"/>
    </row>
    <row r="269" spans="1:29" x14ac:dyDescent="0.25">
      <c r="A269" s="15" t="s">
        <v>606</v>
      </c>
      <c r="B269" s="15" t="s">
        <v>373</v>
      </c>
      <c r="C269" s="15">
        <v>8473</v>
      </c>
      <c r="D269" s="16" t="s">
        <v>374</v>
      </c>
      <c r="E269" s="15" t="s">
        <v>607</v>
      </c>
      <c r="F269" s="15" t="s">
        <v>608</v>
      </c>
      <c r="G269" s="17" t="s">
        <v>45</v>
      </c>
      <c r="H269" s="17" t="s">
        <v>602</v>
      </c>
      <c r="I269" s="17" t="s">
        <v>33</v>
      </c>
      <c r="J269" s="18" t="s">
        <v>609</v>
      </c>
      <c r="K269" s="17">
        <v>120000</v>
      </c>
      <c r="L269" s="17">
        <v>4305700</v>
      </c>
      <c r="M269" s="19">
        <f>((L269-K269)/60000)/1440</f>
        <v>4.8445601851851858E-2</v>
      </c>
      <c r="N269" s="17">
        <v>5089850</v>
      </c>
      <c r="O269" s="20">
        <f>(N269-K269)/60000/1440</f>
        <v>5.7521412037037034E-2</v>
      </c>
      <c r="P269" s="17">
        <v>4358950</v>
      </c>
      <c r="Q269" s="19">
        <f>(P269-K269)/60000/1440</f>
        <v>4.9061921296296301E-2</v>
      </c>
      <c r="R269" s="17">
        <v>5134000</v>
      </c>
      <c r="S269" s="20">
        <f>(R269-K269)/60000/1440</f>
        <v>5.8032407407407408E-2</v>
      </c>
      <c r="T269" s="21">
        <f>VLOOKUP(C269,[1]Xips_FCTRI!$B$2:$K$274,10,FALSE)</f>
        <v>2.2939814814814798E-2</v>
      </c>
      <c r="U269" s="22">
        <f>M269-T270-T271</f>
        <v>8.642361111111059E-3</v>
      </c>
      <c r="V269" s="23">
        <f>(Q269-M269)</f>
        <v>6.1631944444444364E-4</v>
      </c>
      <c r="W269" s="24">
        <f>(O269-Q269)</f>
        <v>8.4594907407407327E-3</v>
      </c>
      <c r="X269" s="25">
        <f>(S269-O269)</f>
        <v>5.1099537037037346E-4</v>
      </c>
      <c r="Y269" s="26">
        <f>T269-SUM(U269:X269)</f>
        <v>4.7106481481481895E-3</v>
      </c>
      <c r="Z269" s="27">
        <f>SUM(T269:T271)</f>
        <v>6.2743055555555594E-2</v>
      </c>
      <c r="AA269" s="28">
        <v>6.2731481481481485E-2</v>
      </c>
      <c r="AB269" s="29">
        <v>2</v>
      </c>
      <c r="AC269" s="71"/>
    </row>
    <row r="270" spans="1:29" x14ac:dyDescent="0.25">
      <c r="A270" s="15" t="s">
        <v>606</v>
      </c>
      <c r="B270" s="15" t="s">
        <v>373</v>
      </c>
      <c r="C270" s="15">
        <v>8185</v>
      </c>
      <c r="D270" s="16" t="s">
        <v>374</v>
      </c>
      <c r="E270" s="15" t="s">
        <v>610</v>
      </c>
      <c r="F270" s="15" t="s">
        <v>611</v>
      </c>
      <c r="G270" s="17" t="s">
        <v>169</v>
      </c>
      <c r="H270" s="17" t="s">
        <v>602</v>
      </c>
      <c r="I270" s="17" t="s">
        <v>170</v>
      </c>
      <c r="J270" s="18" t="s">
        <v>609</v>
      </c>
      <c r="K270" s="17">
        <v>120000</v>
      </c>
      <c r="L270" s="17">
        <v>2473050</v>
      </c>
      <c r="M270" s="19">
        <f>((L270-K270)/60000)/1440</f>
        <v>2.7234375000000002E-2</v>
      </c>
      <c r="N270" s="17">
        <v>3156450</v>
      </c>
      <c r="O270" s="20">
        <f>(N270-K270)/60000/1440</f>
        <v>3.5144097222222226E-2</v>
      </c>
      <c r="P270" s="17">
        <v>2520500</v>
      </c>
      <c r="Q270" s="19">
        <f>(P270-K270)/60000/1440</f>
        <v>2.7783564814814813E-2</v>
      </c>
      <c r="R270" s="17">
        <v>3198400</v>
      </c>
      <c r="S270" s="20">
        <f>(R270-K270)/60000/1440</f>
        <v>3.5629629629629629E-2</v>
      </c>
      <c r="T270" s="21">
        <f>VLOOKUP(C270,[1]Xips_FCTRI!$B$2:$K$274,10,FALSE)</f>
        <v>2.03356481481482E-2</v>
      </c>
      <c r="U270" s="22">
        <f>M270-T271</f>
        <v>7.7667824074074028E-3</v>
      </c>
      <c r="V270" s="23">
        <f>(Q270-M270)</f>
        <v>5.4918981481481138E-4</v>
      </c>
      <c r="W270" s="24">
        <f>(O270-Q270)</f>
        <v>7.3605324074074129E-3</v>
      </c>
      <c r="X270" s="25">
        <f>(S270-O270)</f>
        <v>4.8553240740740328E-4</v>
      </c>
      <c r="Y270" s="26">
        <f>T270-SUM(U270:X270)</f>
        <v>4.1736111111111696E-3</v>
      </c>
      <c r="Z270" s="27">
        <f>SUM(T269:T271)</f>
        <v>6.2743055555555594E-2</v>
      </c>
      <c r="AA270" s="28">
        <f>AA269</f>
        <v>6.2731481481481485E-2</v>
      </c>
      <c r="AB270" s="29">
        <v>2</v>
      </c>
      <c r="AC270" s="71"/>
    </row>
    <row r="271" spans="1:29" x14ac:dyDescent="0.25">
      <c r="A271" s="15" t="s">
        <v>606</v>
      </c>
      <c r="B271" s="15" t="s">
        <v>373</v>
      </c>
      <c r="C271" s="15">
        <v>8023</v>
      </c>
      <c r="D271" s="16" t="s">
        <v>374</v>
      </c>
      <c r="E271" s="15" t="s">
        <v>316</v>
      </c>
      <c r="F271" s="15" t="s">
        <v>612</v>
      </c>
      <c r="G271" s="17" t="s">
        <v>169</v>
      </c>
      <c r="H271" s="17" t="s">
        <v>602</v>
      </c>
      <c r="I271" s="17" t="s">
        <v>170</v>
      </c>
      <c r="J271" s="18" t="s">
        <v>609</v>
      </c>
      <c r="K271" s="17">
        <v>120000</v>
      </c>
      <c r="L271" s="17">
        <v>725100</v>
      </c>
      <c r="M271" s="19">
        <f>((L271-K271)/60000)/1440</f>
        <v>7.0034722222222226E-3</v>
      </c>
      <c r="N271" s="17">
        <v>1413850</v>
      </c>
      <c r="O271" s="20">
        <f>(N271-K271)/60000/1440</f>
        <v>1.497511574074074E-2</v>
      </c>
      <c r="P271" s="17">
        <v>764100</v>
      </c>
      <c r="Q271" s="19">
        <f>(P271-K271)/60000/1440</f>
        <v>7.4548611111111109E-3</v>
      </c>
      <c r="R271" s="17">
        <v>1448350</v>
      </c>
      <c r="S271" s="20">
        <f>(R271-K271)/60000/1440</f>
        <v>1.5374421296296297E-2</v>
      </c>
      <c r="T271" s="21">
        <f>VLOOKUP(C271,[1]Xips_FCTRI!$B$2:$K$274,10,FALSE)</f>
        <v>1.9467592592592599E-2</v>
      </c>
      <c r="U271" s="22">
        <f>M271</f>
        <v>7.0034722222222226E-3</v>
      </c>
      <c r="V271" s="23">
        <f>(Q271-M271)</f>
        <v>4.5138888888888833E-4</v>
      </c>
      <c r="W271" s="24">
        <f>(O271-Q271)</f>
        <v>7.5202546296296293E-3</v>
      </c>
      <c r="X271" s="25">
        <f>(S271-O271)</f>
        <v>3.9930555555555726E-4</v>
      </c>
      <c r="Y271" s="26">
        <f>T271-SUM(U271:X271)</f>
        <v>4.0931712962963013E-3</v>
      </c>
      <c r="Z271" s="27">
        <f>SUM(T269:T271)</f>
        <v>6.2743055555555594E-2</v>
      </c>
      <c r="AA271" s="28">
        <f>AA269</f>
        <v>6.2731481481481485E-2</v>
      </c>
      <c r="AB271" s="29">
        <v>2</v>
      </c>
      <c r="AC271" s="71"/>
    </row>
    <row r="272" spans="1:29" x14ac:dyDescent="0.25">
      <c r="A272" s="15" t="s">
        <v>613</v>
      </c>
      <c r="B272" s="15" t="s">
        <v>373</v>
      </c>
      <c r="C272" s="15">
        <v>8216</v>
      </c>
      <c r="D272" s="16" t="s">
        <v>374</v>
      </c>
      <c r="E272" s="15" t="s">
        <v>614</v>
      </c>
      <c r="F272" s="15" t="s">
        <v>615</v>
      </c>
      <c r="G272" s="17" t="s">
        <v>169</v>
      </c>
      <c r="H272" s="17" t="s">
        <v>602</v>
      </c>
      <c r="I272" s="17" t="s">
        <v>170</v>
      </c>
      <c r="J272" s="18" t="s">
        <v>616</v>
      </c>
      <c r="K272" s="17">
        <v>120000</v>
      </c>
      <c r="L272" s="17">
        <v>774050</v>
      </c>
      <c r="M272" s="19">
        <f>((L272-K272)/60000)/1440</f>
        <v>7.5700231481481478E-3</v>
      </c>
      <c r="N272" s="17">
        <v>1446700</v>
      </c>
      <c r="O272" s="20">
        <f>(N272-K272)/60000/1440</f>
        <v>1.5355324074074075E-2</v>
      </c>
      <c r="P272" s="17">
        <v>819800</v>
      </c>
      <c r="Q272" s="19">
        <f>(P272-K272)/60000/1440</f>
        <v>8.099537037037037E-3</v>
      </c>
      <c r="R272" s="17">
        <v>1493250</v>
      </c>
      <c r="S272" s="20">
        <f>(R272-K272)/60000/1440</f>
        <v>1.5894097222222223E-2</v>
      </c>
      <c r="T272" s="21">
        <f>VLOOKUP(C272,[1]Xips_FCTRI!$B$2:$K$274,10,FALSE)</f>
        <v>1.9884259259259299E-2</v>
      </c>
      <c r="U272" s="22">
        <f>M272</f>
        <v>7.5700231481481478E-3</v>
      </c>
      <c r="V272" s="23">
        <f>(Q272-M272)</f>
        <v>5.2951388888888926E-4</v>
      </c>
      <c r="W272" s="24">
        <f>(O272-Q272)</f>
        <v>7.255787037037038E-3</v>
      </c>
      <c r="X272" s="25">
        <f>(S272-O272)</f>
        <v>5.387731481481476E-4</v>
      </c>
      <c r="Y272" s="26">
        <f>T272-SUM(U272:X272)</f>
        <v>3.9901620370370768E-3</v>
      </c>
      <c r="Z272" s="27">
        <v>6.3969907407407406E-2</v>
      </c>
      <c r="AA272" s="28">
        <v>6.3414351851851847E-2</v>
      </c>
      <c r="AB272" s="29">
        <v>3</v>
      </c>
      <c r="AC272" s="71"/>
    </row>
    <row r="273" spans="1:29" x14ac:dyDescent="0.25">
      <c r="A273" s="15" t="s">
        <v>613</v>
      </c>
      <c r="B273" s="15" t="s">
        <v>373</v>
      </c>
      <c r="C273" s="15">
        <v>8434</v>
      </c>
      <c r="D273" s="16" t="s">
        <v>374</v>
      </c>
      <c r="E273" s="15" t="s">
        <v>617</v>
      </c>
      <c r="F273" s="15" t="s">
        <v>618</v>
      </c>
      <c r="G273" s="17" t="s">
        <v>169</v>
      </c>
      <c r="H273" s="17" t="s">
        <v>602</v>
      </c>
      <c r="I273" s="17" t="s">
        <v>170</v>
      </c>
      <c r="J273" s="18" t="s">
        <v>616</v>
      </c>
      <c r="K273" s="17">
        <v>120000</v>
      </c>
      <c r="L273" s="17">
        <v>4530450</v>
      </c>
      <c r="M273" s="19">
        <f>((L273-K273)/60000)/1440</f>
        <v>5.1046874999999999E-2</v>
      </c>
      <c r="N273" s="17">
        <v>5198150</v>
      </c>
      <c r="O273" s="20">
        <f>(N273-K273)/60000/1440</f>
        <v>5.8774884259259259E-2</v>
      </c>
      <c r="P273" s="17">
        <v>4574150</v>
      </c>
      <c r="Q273" s="19">
        <f>(P273-K273)/60000/1440</f>
        <v>5.1552662037037039E-2</v>
      </c>
      <c r="R273" s="17">
        <v>5236250</v>
      </c>
      <c r="S273" s="20">
        <f>(R273-K273)/60000/1440</f>
        <v>5.9215856481481477E-2</v>
      </c>
      <c r="T273" s="21">
        <f>VLOOKUP(C273,[1]Xips_FCTRI!$B$2:$K$274,10,FALSE)</f>
        <v>2.0300925925925899E-2</v>
      </c>
      <c r="U273" s="22">
        <f>M273-T274-T275</f>
        <v>7.3778935185184989E-3</v>
      </c>
      <c r="V273" s="23">
        <f>(Q273-M273)</f>
        <v>5.057870370370407E-4</v>
      </c>
      <c r="W273" s="24">
        <f>(O273-Q273)</f>
        <v>7.2222222222222202E-3</v>
      </c>
      <c r="X273" s="25">
        <f>(S273-O273)</f>
        <v>4.409722222222176E-4</v>
      </c>
      <c r="Y273" s="26">
        <f>T273-SUM(U273:X273)</f>
        <v>4.754050925925922E-3</v>
      </c>
      <c r="Z273" s="27">
        <f>SUM(T273:T275)</f>
        <v>6.3969907407407406E-2</v>
      </c>
      <c r="AA273" s="28">
        <v>6.3414351851851847E-2</v>
      </c>
      <c r="AB273" s="29">
        <v>3</v>
      </c>
      <c r="AC273" s="71"/>
    </row>
    <row r="274" spans="1:29" x14ac:dyDescent="0.25">
      <c r="A274" s="15" t="s">
        <v>613</v>
      </c>
      <c r="B274" s="15" t="s">
        <v>373</v>
      </c>
      <c r="C274" s="15">
        <v>8468</v>
      </c>
      <c r="D274" s="16" t="s">
        <v>374</v>
      </c>
      <c r="E274" s="15" t="s">
        <v>619</v>
      </c>
      <c r="F274" s="15" t="s">
        <v>620</v>
      </c>
      <c r="G274" s="17" t="s">
        <v>45</v>
      </c>
      <c r="H274" s="17" t="s">
        <v>602</v>
      </c>
      <c r="I274" s="17" t="s">
        <v>33</v>
      </c>
      <c r="J274" s="18" t="s">
        <v>616</v>
      </c>
      <c r="K274" s="17">
        <v>120000</v>
      </c>
      <c r="L274" s="17">
        <v>2623550</v>
      </c>
      <c r="M274" s="19">
        <f>((L274-K274)/60000)/1440</f>
        <v>2.897627314814815E-2</v>
      </c>
      <c r="N274" s="17">
        <v>3399100</v>
      </c>
      <c r="O274" s="20">
        <f>(N274-K274)/60000/1440</f>
        <v>3.7952546296296297E-2</v>
      </c>
      <c r="P274" s="17">
        <v>2671750</v>
      </c>
      <c r="Q274" s="19">
        <f>(P274-K274)/60000/1440</f>
        <v>2.9534143518518519E-2</v>
      </c>
      <c r="R274" s="17">
        <v>3442800</v>
      </c>
      <c r="S274" s="20">
        <f>(R274-K274)/60000/1440</f>
        <v>3.8458333333333337E-2</v>
      </c>
      <c r="T274" s="21">
        <f>VLOOKUP(C274,[1]Xips_FCTRI!$B$2:$K$274,10,FALSE)</f>
        <v>2.3275462962963001E-2</v>
      </c>
      <c r="U274" s="22">
        <f>M274-T275</f>
        <v>8.582754629629652E-3</v>
      </c>
      <c r="V274" s="23">
        <f>(Q274-M274)</f>
        <v>5.578703703703683E-4</v>
      </c>
      <c r="W274" s="24">
        <f>(O274-Q274)</f>
        <v>8.4184027777777781E-3</v>
      </c>
      <c r="X274" s="25">
        <f>(S274-O274)</f>
        <v>5.057870370370407E-4</v>
      </c>
      <c r="Y274" s="26">
        <f>T274-SUM(U274:X274)</f>
        <v>5.2106481481481622E-3</v>
      </c>
      <c r="Z274" s="27">
        <f>SUM(T273:T275)</f>
        <v>6.3969907407407406E-2</v>
      </c>
      <c r="AA274" s="28">
        <v>6.3414351851851847E-2</v>
      </c>
      <c r="AB274" s="29">
        <v>3</v>
      </c>
      <c r="AC274" s="71"/>
    </row>
    <row r="275" spans="1:29" x14ac:dyDescent="0.25">
      <c r="A275" s="15" t="s">
        <v>621</v>
      </c>
      <c r="B275" s="15" t="s">
        <v>373</v>
      </c>
      <c r="C275" s="15">
        <v>8449</v>
      </c>
      <c r="D275" s="16" t="s">
        <v>374</v>
      </c>
      <c r="E275" s="15" t="s">
        <v>622</v>
      </c>
      <c r="F275" s="15" t="s">
        <v>623</v>
      </c>
      <c r="G275" s="17" t="s">
        <v>169</v>
      </c>
      <c r="H275" s="17" t="s">
        <v>602</v>
      </c>
      <c r="I275" s="17" t="s">
        <v>170</v>
      </c>
      <c r="J275" s="18" t="s">
        <v>624</v>
      </c>
      <c r="K275" s="17">
        <v>120000</v>
      </c>
      <c r="L275" s="17">
        <v>4510750</v>
      </c>
      <c r="M275" s="19">
        <f>((L275-K275)/60000)/1440</f>
        <v>5.0818865740740737E-2</v>
      </c>
      <c r="N275" s="17">
        <v>5204400</v>
      </c>
      <c r="O275" s="20">
        <f>(N275-K275)/60000/1440</f>
        <v>5.8847222222222217E-2</v>
      </c>
      <c r="P275" s="17">
        <v>4559550</v>
      </c>
      <c r="Q275" s="19">
        <f>(P275-K275)/60000/1440</f>
        <v>5.1383680555555561E-2</v>
      </c>
      <c r="R275" s="17">
        <v>5248900</v>
      </c>
      <c r="S275" s="20">
        <f>(R275-K275)/60000/1440</f>
        <v>5.9362268518518523E-2</v>
      </c>
      <c r="T275" s="21">
        <f>VLOOKUP(C275,[1]Xips_FCTRI!$B$2:$K$274,10,FALSE)</f>
        <v>2.0393518518518498E-2</v>
      </c>
      <c r="U275" s="22">
        <f>M275-T276-T277</f>
        <v>7.6938657407407372E-3</v>
      </c>
      <c r="V275" s="23">
        <f>(Q275-M275)</f>
        <v>5.6481481481482354E-4</v>
      </c>
      <c r="W275" s="24">
        <f>(O275-Q275)</f>
        <v>7.4635416666666565E-3</v>
      </c>
      <c r="X275" s="25">
        <f>(S275-O275)</f>
        <v>5.1504629629630511E-4</v>
      </c>
      <c r="Y275" s="26">
        <f>T275-SUM(U275:X275)</f>
        <v>4.1562499999999759E-3</v>
      </c>
      <c r="Z275" s="27">
        <f>SUM(T275:T277)</f>
        <v>6.3518518518518502E-2</v>
      </c>
      <c r="AA275" s="28">
        <v>6.3472222222222222E-2</v>
      </c>
      <c r="AB275" s="29">
        <v>4</v>
      </c>
      <c r="AC275" s="71"/>
    </row>
    <row r="276" spans="1:29" x14ac:dyDescent="0.25">
      <c r="A276" s="15" t="s">
        <v>621</v>
      </c>
      <c r="B276" s="15" t="s">
        <v>373</v>
      </c>
      <c r="C276" s="15">
        <v>8422</v>
      </c>
      <c r="D276" s="16" t="s">
        <v>374</v>
      </c>
      <c r="E276" s="15" t="s">
        <v>625</v>
      </c>
      <c r="F276" s="15" t="s">
        <v>36</v>
      </c>
      <c r="G276" s="17" t="s">
        <v>45</v>
      </c>
      <c r="H276" s="17" t="s">
        <v>602</v>
      </c>
      <c r="I276" s="17" t="s">
        <v>33</v>
      </c>
      <c r="J276" s="18" t="s">
        <v>624</v>
      </c>
      <c r="K276" s="17">
        <v>120000</v>
      </c>
      <c r="L276" s="17">
        <v>2660800</v>
      </c>
      <c r="M276" s="19">
        <f>((L276-K276)/60000)/1440</f>
        <v>2.9407407407407406E-2</v>
      </c>
      <c r="N276" s="17">
        <v>3398200</v>
      </c>
      <c r="O276" s="20">
        <f>(N276-K276)/60000/1440</f>
        <v>3.7942129629629624E-2</v>
      </c>
      <c r="P276" s="17">
        <v>2704850</v>
      </c>
      <c r="Q276" s="19">
        <f>(P276-K276)/60000/1440</f>
        <v>2.9917245370370368E-2</v>
      </c>
      <c r="R276" s="17">
        <v>3438850</v>
      </c>
      <c r="S276" s="20">
        <f>(R276-K276)/60000/1440</f>
        <v>3.8412615740740737E-2</v>
      </c>
      <c r="T276" s="21">
        <f>VLOOKUP(C276,[1]Xips_FCTRI!$B$2:$K$274,10,FALSE)</f>
        <v>2.2349537037037001E-2</v>
      </c>
      <c r="U276" s="22">
        <f>M276-T277</f>
        <v>8.6319444444444074E-3</v>
      </c>
      <c r="V276" s="23">
        <f>(Q276-M276)</f>
        <v>5.0983796296296194E-4</v>
      </c>
      <c r="W276" s="24">
        <f>(O276-Q276)</f>
        <v>8.0248842592592559E-3</v>
      </c>
      <c r="X276" s="25">
        <f>(S276-O276)</f>
        <v>4.7048611111111249E-4</v>
      </c>
      <c r="Y276" s="26">
        <f>T276-SUM(U276:X276)</f>
        <v>4.7123842592592634E-3</v>
      </c>
      <c r="Z276" s="27">
        <f>SUM(T275:T277)</f>
        <v>6.3518518518518502E-2</v>
      </c>
      <c r="AA276" s="28">
        <f>AA275</f>
        <v>6.3472222222222222E-2</v>
      </c>
      <c r="AB276" s="29">
        <v>4</v>
      </c>
      <c r="AC276" s="71"/>
    </row>
    <row r="277" spans="1:29" x14ac:dyDescent="0.25">
      <c r="A277" s="15" t="s">
        <v>621</v>
      </c>
      <c r="B277" s="15" t="s">
        <v>373</v>
      </c>
      <c r="C277" s="15">
        <v>8309</v>
      </c>
      <c r="D277" s="16" t="s">
        <v>374</v>
      </c>
      <c r="E277" s="15" t="s">
        <v>626</v>
      </c>
      <c r="F277" s="15" t="s">
        <v>627</v>
      </c>
      <c r="G277" s="17" t="s">
        <v>169</v>
      </c>
      <c r="H277" s="17" t="s">
        <v>602</v>
      </c>
      <c r="I277" s="17" t="s">
        <v>170</v>
      </c>
      <c r="J277" s="18" t="s">
        <v>624</v>
      </c>
      <c r="K277" s="17">
        <v>120000</v>
      </c>
      <c r="L277" s="17">
        <v>797350</v>
      </c>
      <c r="M277" s="19">
        <f>((L277-K277)/60000)/1440</f>
        <v>7.8396990740740736E-3</v>
      </c>
      <c r="N277" s="17">
        <v>1520450</v>
      </c>
      <c r="O277" s="20">
        <f>(N277-K277)/60000/1440</f>
        <v>1.6208912037037036E-2</v>
      </c>
      <c r="P277" s="17">
        <v>843450</v>
      </c>
      <c r="Q277" s="19">
        <f>(P277-K277)/60000/1440</f>
        <v>8.3732638888888884E-3</v>
      </c>
      <c r="R277" s="17">
        <v>1567300</v>
      </c>
      <c r="S277" s="20">
        <f>(R277-K277)/60000/1440</f>
        <v>1.6751157407407406E-2</v>
      </c>
      <c r="T277" s="21">
        <f>VLOOKUP(C277,[1]Xips_FCTRI!$B$2:$K$274,10,FALSE)</f>
        <v>2.0775462962962999E-2</v>
      </c>
      <c r="U277" s="22">
        <f>M277</f>
        <v>7.8396990740740736E-3</v>
      </c>
      <c r="V277" s="23">
        <f>(Q277-M277)</f>
        <v>5.3356481481481484E-4</v>
      </c>
      <c r="W277" s="24">
        <f>(O277-Q277)</f>
        <v>7.8356481481481471E-3</v>
      </c>
      <c r="X277" s="25">
        <f>(S277-O277)</f>
        <v>5.4224537037037002E-4</v>
      </c>
      <c r="Y277" s="26">
        <f>T277-SUM(U277:X277)</f>
        <v>4.0243055555555934E-3</v>
      </c>
      <c r="Z277" s="27">
        <f>SUM(T275:T277)</f>
        <v>6.3518518518518502E-2</v>
      </c>
      <c r="AA277" s="28">
        <f>AA275</f>
        <v>6.3472222222222222E-2</v>
      </c>
      <c r="AB277" s="29">
        <v>4</v>
      </c>
      <c r="AC277" s="71"/>
    </row>
    <row r="278" spans="1:29" x14ac:dyDescent="0.25">
      <c r="A278" s="15" t="s">
        <v>628</v>
      </c>
      <c r="B278" s="15" t="s">
        <v>373</v>
      </c>
      <c r="C278" s="15">
        <v>8244</v>
      </c>
      <c r="D278" s="16" t="s">
        <v>374</v>
      </c>
      <c r="E278" s="15" t="s">
        <v>212</v>
      </c>
      <c r="F278" s="15" t="s">
        <v>629</v>
      </c>
      <c r="G278" s="17" t="s">
        <v>169</v>
      </c>
      <c r="H278" s="17" t="s">
        <v>602</v>
      </c>
      <c r="I278" s="17" t="s">
        <v>170</v>
      </c>
      <c r="J278" s="18" t="s">
        <v>630</v>
      </c>
      <c r="K278" s="17">
        <v>120000</v>
      </c>
      <c r="L278" s="17">
        <v>4587200</v>
      </c>
      <c r="M278" s="19">
        <f>((L278-K278)/60000)/1440</f>
        <v>5.1703703703703703E-2</v>
      </c>
      <c r="N278" s="17">
        <v>5288600</v>
      </c>
      <c r="O278" s="20">
        <f>(N278-K278)/60000/1440</f>
        <v>5.9821759259259255E-2</v>
      </c>
      <c r="P278" s="17">
        <v>4627200</v>
      </c>
      <c r="Q278" s="19">
        <f>(P278-K278)/60000/1440</f>
        <v>5.2166666666666667E-2</v>
      </c>
      <c r="R278" s="17">
        <v>5328150</v>
      </c>
      <c r="S278" s="20">
        <f>(R278-K278)/60000/1440</f>
        <v>6.0279513888888886E-2</v>
      </c>
      <c r="T278" s="21">
        <f>VLOOKUP(C278,[1]Xips_FCTRI!$B$2:$K$274,10,FALSE)</f>
        <v>2.1053240740740699E-2</v>
      </c>
      <c r="U278" s="22">
        <f>M278-T279-T280</f>
        <v>8.0115740740741015E-3</v>
      </c>
      <c r="V278" s="23">
        <f>(Q278-M278)</f>
        <v>4.6296296296296363E-4</v>
      </c>
      <c r="W278" s="24">
        <f>(O278-Q278)</f>
        <v>7.6550925925925883E-3</v>
      </c>
      <c r="X278" s="25">
        <f>(S278-O278)</f>
        <v>4.5775462962963087E-4</v>
      </c>
      <c r="Y278" s="26">
        <f>T278-SUM(U278:X278)</f>
        <v>4.4658564814814145E-3</v>
      </c>
      <c r="Z278" s="27">
        <f>SUM(T278:T280)</f>
        <v>6.47453703703703E-2</v>
      </c>
      <c r="AA278" s="28">
        <v>6.4710648148148142E-2</v>
      </c>
      <c r="AB278" s="29">
        <v>5</v>
      </c>
      <c r="AC278" s="71"/>
    </row>
    <row r="279" spans="1:29" x14ac:dyDescent="0.25">
      <c r="A279" s="15" t="s">
        <v>628</v>
      </c>
      <c r="B279" s="15" t="s">
        <v>373</v>
      </c>
      <c r="C279" s="15">
        <v>8337</v>
      </c>
      <c r="D279" s="16" t="s">
        <v>374</v>
      </c>
      <c r="E279" s="15" t="s">
        <v>631</v>
      </c>
      <c r="F279" s="15" t="s">
        <v>632</v>
      </c>
      <c r="G279" s="17" t="s">
        <v>45</v>
      </c>
      <c r="H279" s="17" t="s">
        <v>602</v>
      </c>
      <c r="I279" s="17" t="s">
        <v>33</v>
      </c>
      <c r="J279" s="18" t="s">
        <v>630</v>
      </c>
      <c r="K279" s="17">
        <v>120000</v>
      </c>
      <c r="L279" s="17">
        <v>2691550</v>
      </c>
      <c r="M279" s="19">
        <f>((L279-K279)/60000)/1440</f>
        <v>2.9763310185185184E-2</v>
      </c>
      <c r="N279" s="17">
        <v>3477150</v>
      </c>
      <c r="O279" s="20">
        <f>(N279-K279)/60000/1440</f>
        <v>3.8855902777777777E-2</v>
      </c>
      <c r="P279" s="17">
        <v>2747100</v>
      </c>
      <c r="Q279" s="19">
        <f>(P279-K279)/60000/1440</f>
        <v>3.0406249999999999E-2</v>
      </c>
      <c r="R279" s="17">
        <v>3523200</v>
      </c>
      <c r="S279" s="20">
        <f>(R279-K279)/60000/1440</f>
        <v>3.938888888888889E-2</v>
      </c>
      <c r="T279" s="21">
        <f>VLOOKUP(C279,[1]Xips_FCTRI!$B$2:$K$274,10,FALSE)</f>
        <v>2.22337962962963E-2</v>
      </c>
      <c r="U279" s="22">
        <f>M279-T280</f>
        <v>8.3049768518518828E-3</v>
      </c>
      <c r="V279" s="23">
        <f>(Q279-M279)</f>
        <v>6.4293981481481494E-4</v>
      </c>
      <c r="W279" s="24">
        <f>(O279-Q279)</f>
        <v>8.4496527777777782E-3</v>
      </c>
      <c r="X279" s="25">
        <f>(S279-O279)</f>
        <v>5.3298611111111255E-4</v>
      </c>
      <c r="Y279" s="26">
        <f>T279-SUM(U279:X279)</f>
        <v>4.3032407407407117E-3</v>
      </c>
      <c r="Z279" s="27">
        <f>SUM(T278:T280)</f>
        <v>6.47453703703703E-2</v>
      </c>
      <c r="AA279" s="28">
        <f>AA278</f>
        <v>6.4710648148148142E-2</v>
      </c>
      <c r="AB279" s="29">
        <v>5</v>
      </c>
      <c r="AC279" s="71"/>
    </row>
    <row r="280" spans="1:29" x14ac:dyDescent="0.25">
      <c r="A280" s="15" t="s">
        <v>628</v>
      </c>
      <c r="B280" s="15" t="s">
        <v>373</v>
      </c>
      <c r="C280" s="15">
        <v>8450</v>
      </c>
      <c r="D280" s="16" t="s">
        <v>374</v>
      </c>
      <c r="E280" s="15" t="s">
        <v>178</v>
      </c>
      <c r="F280" s="15" t="s">
        <v>633</v>
      </c>
      <c r="G280" s="17" t="s">
        <v>169</v>
      </c>
      <c r="H280" s="17" t="s">
        <v>602</v>
      </c>
      <c r="I280" s="17" t="s">
        <v>170</v>
      </c>
      <c r="J280" s="18" t="s">
        <v>630</v>
      </c>
      <c r="K280" s="17">
        <v>120000</v>
      </c>
      <c r="L280" s="17">
        <v>809100</v>
      </c>
      <c r="M280" s="19">
        <f>((L280-K280)/60000)/1440</f>
        <v>7.9756944444444432E-3</v>
      </c>
      <c r="N280" s="17">
        <v>1560150</v>
      </c>
      <c r="O280" s="20">
        <f>(N280-K280)/60000/1440</f>
        <v>1.6668402777777779E-2</v>
      </c>
      <c r="P280" s="17">
        <v>874800</v>
      </c>
      <c r="Q280" s="19">
        <f>(P280-K280)/60000/1440</f>
        <v>8.7361111111111112E-3</v>
      </c>
      <c r="R280" s="17">
        <v>1600450</v>
      </c>
      <c r="S280" s="20">
        <f>(R280-K280)/60000/1440</f>
        <v>1.7134837962962963E-2</v>
      </c>
      <c r="T280" s="21">
        <f>VLOOKUP(C280,[1]Xips_FCTRI!$B$2:$K$274,10,FALSE)</f>
        <v>2.1458333333333302E-2</v>
      </c>
      <c r="U280" s="22">
        <f>M280</f>
        <v>7.9756944444444432E-3</v>
      </c>
      <c r="V280" s="23">
        <f>(Q280-M280)</f>
        <v>7.6041666666666792E-4</v>
      </c>
      <c r="W280" s="24">
        <f>(O280-Q280)</f>
        <v>7.9322916666666674E-3</v>
      </c>
      <c r="X280" s="25">
        <f>(S280-O280)</f>
        <v>4.6643518518518431E-4</v>
      </c>
      <c r="Y280" s="26">
        <f>T280-SUM(U280:X280)</f>
        <v>4.3234953703703387E-3</v>
      </c>
      <c r="Z280" s="27">
        <f>SUM(T278:T280)</f>
        <v>6.47453703703703E-2</v>
      </c>
      <c r="AA280" s="28">
        <f>AA278</f>
        <v>6.4710648148148142E-2</v>
      </c>
      <c r="AB280" s="29">
        <v>5</v>
      </c>
      <c r="AC280" s="71"/>
    </row>
    <row r="281" spans="1:29" x14ac:dyDescent="0.25">
      <c r="A281" s="15" t="s">
        <v>634</v>
      </c>
      <c r="B281" s="15" t="s">
        <v>373</v>
      </c>
      <c r="C281" s="15">
        <v>8277</v>
      </c>
      <c r="D281" s="16" t="s">
        <v>374</v>
      </c>
      <c r="E281" s="15" t="s">
        <v>394</v>
      </c>
      <c r="F281" s="15" t="s">
        <v>635</v>
      </c>
      <c r="G281" s="17" t="s">
        <v>45</v>
      </c>
      <c r="H281" s="17" t="s">
        <v>602</v>
      </c>
      <c r="I281" s="17" t="s">
        <v>33</v>
      </c>
      <c r="J281" s="18" t="s">
        <v>636</v>
      </c>
      <c r="K281" s="17">
        <v>120000</v>
      </c>
      <c r="L281" s="17">
        <v>4486400</v>
      </c>
      <c r="M281" s="19">
        <f>((L281-K281)/60000)/1440</f>
        <v>5.0537037037037033E-2</v>
      </c>
      <c r="N281" s="17">
        <v>5282550</v>
      </c>
      <c r="O281" s="20">
        <f>(N281-K281)/60000/1440</f>
        <v>5.9751736111111113E-2</v>
      </c>
      <c r="P281" s="17">
        <v>4532250</v>
      </c>
      <c r="Q281" s="19">
        <f>(P281-K281)/60000/1440</f>
        <v>5.106770833333333E-2</v>
      </c>
      <c r="R281" s="17">
        <v>5321700</v>
      </c>
      <c r="S281" s="20">
        <f>(R281-K281)/60000/1440</f>
        <v>6.0204861111111105E-2</v>
      </c>
      <c r="T281" s="21">
        <f>VLOOKUP(C281,[1]Xips_FCTRI!$B$2:$K$274,10,FALSE)</f>
        <v>2.6145833333333299E-2</v>
      </c>
      <c r="U281" s="22">
        <f>M281-T282-T283</f>
        <v>1.0618055555555533E-2</v>
      </c>
      <c r="V281" s="23">
        <f>(Q281-M281)</f>
        <v>5.3067129629629645E-4</v>
      </c>
      <c r="W281" s="24">
        <f>(O281-Q281)</f>
        <v>8.6840277777777836E-3</v>
      </c>
      <c r="X281" s="25">
        <f>(S281-O281)</f>
        <v>4.5312499999999173E-4</v>
      </c>
      <c r="Y281" s="26">
        <f>T281-SUM(U281:X281)</f>
        <v>5.8599537037036936E-3</v>
      </c>
      <c r="Z281" s="27">
        <f>SUM(T281:T283)</f>
        <v>6.6064814814814798E-2</v>
      </c>
      <c r="AA281" s="28">
        <v>6.6030092592592585E-2</v>
      </c>
      <c r="AB281" s="29">
        <v>6</v>
      </c>
      <c r="AC281" s="71"/>
    </row>
    <row r="282" spans="1:29" x14ac:dyDescent="0.25">
      <c r="A282" s="15" t="s">
        <v>634</v>
      </c>
      <c r="B282" s="15" t="s">
        <v>373</v>
      </c>
      <c r="C282" s="15">
        <v>8292</v>
      </c>
      <c r="D282" s="16" t="s">
        <v>374</v>
      </c>
      <c r="E282" s="15" t="s">
        <v>173</v>
      </c>
      <c r="F282" s="15" t="s">
        <v>637</v>
      </c>
      <c r="G282" s="17" t="s">
        <v>169</v>
      </c>
      <c r="H282" s="17" t="s">
        <v>602</v>
      </c>
      <c r="I282" s="17" t="s">
        <v>170</v>
      </c>
      <c r="J282" s="18" t="s">
        <v>636</v>
      </c>
      <c r="K282" s="17">
        <v>120000</v>
      </c>
      <c r="L282" s="17">
        <v>2466050</v>
      </c>
      <c r="M282" s="19">
        <f>((L282-K282)/60000)/1440</f>
        <v>2.7153356481481483E-2</v>
      </c>
      <c r="N282" s="17">
        <v>3145250</v>
      </c>
      <c r="O282" s="20">
        <f>(N282-K282)/60000/1440</f>
        <v>3.5014467592592594E-2</v>
      </c>
      <c r="P282" s="17">
        <v>2510650</v>
      </c>
      <c r="Q282" s="19">
        <f>(P282-K282)/60000/1440</f>
        <v>2.7669560185185186E-2</v>
      </c>
      <c r="R282" s="17">
        <v>3185300</v>
      </c>
      <c r="S282" s="20">
        <f>(R282-K282)/60000/1440</f>
        <v>3.5478009259259258E-2</v>
      </c>
      <c r="T282" s="21">
        <f>VLOOKUP(C282,[1]Xips_FCTRI!$B$2:$K$274,10,FALSE)</f>
        <v>2.08564814814815E-2</v>
      </c>
      <c r="U282" s="22">
        <f>M282-T283</f>
        <v>8.0908564814814836E-3</v>
      </c>
      <c r="V282" s="23">
        <f>(Q282-M282)</f>
        <v>5.1620370370370275E-4</v>
      </c>
      <c r="W282" s="24">
        <f>(O282-Q282)</f>
        <v>7.3449074074074076E-3</v>
      </c>
      <c r="X282" s="25">
        <f>(S282-O282)</f>
        <v>4.6354166666666419E-4</v>
      </c>
      <c r="Y282" s="26">
        <f>T282-SUM(U282:X282)</f>
        <v>4.440972222222242E-3</v>
      </c>
      <c r="Z282" s="27">
        <f>SUM(T281:T283)</f>
        <v>6.6064814814814798E-2</v>
      </c>
      <c r="AA282" s="28">
        <f>AA281</f>
        <v>6.6030092592592585E-2</v>
      </c>
      <c r="AB282" s="29">
        <v>6</v>
      </c>
      <c r="AC282" s="71"/>
    </row>
    <row r="283" spans="1:29" x14ac:dyDescent="0.25">
      <c r="A283" s="15" t="s">
        <v>634</v>
      </c>
      <c r="B283" s="15" t="s">
        <v>373</v>
      </c>
      <c r="C283" s="15">
        <v>8420</v>
      </c>
      <c r="D283" s="16" t="s">
        <v>374</v>
      </c>
      <c r="E283" s="15" t="s">
        <v>176</v>
      </c>
      <c r="F283" s="15" t="s">
        <v>638</v>
      </c>
      <c r="G283" s="17" t="s">
        <v>169</v>
      </c>
      <c r="H283" s="17" t="s">
        <v>602</v>
      </c>
      <c r="I283" s="17" t="s">
        <v>170</v>
      </c>
      <c r="J283" s="18" t="s">
        <v>636</v>
      </c>
      <c r="K283" s="17">
        <v>120000</v>
      </c>
      <c r="L283" s="17">
        <v>765300</v>
      </c>
      <c r="M283" s="19">
        <f>((L283-K283)/60000)/1440</f>
        <v>7.4687500000000006E-3</v>
      </c>
      <c r="N283" s="17">
        <v>1410400</v>
      </c>
      <c r="O283" s="20">
        <f>(N283-K283)/60000/1440</f>
        <v>1.4935185185185187E-2</v>
      </c>
      <c r="P283" s="17">
        <v>804750</v>
      </c>
      <c r="Q283" s="19">
        <f>(P283-K283)/60000/1440</f>
        <v>7.9253472222222225E-3</v>
      </c>
      <c r="R283" s="17">
        <v>1446300</v>
      </c>
      <c r="S283" s="20">
        <f>(R283-K283)/60000/1440</f>
        <v>1.5350694444444445E-2</v>
      </c>
      <c r="T283" s="21">
        <f>VLOOKUP(C283,[1]Xips_FCTRI!$B$2:$K$274,10,FALSE)</f>
        <v>1.90625E-2</v>
      </c>
      <c r="U283" s="22">
        <f>M283</f>
        <v>7.4687500000000006E-3</v>
      </c>
      <c r="V283" s="23">
        <f>(Q283-M283)</f>
        <v>4.5659722222222195E-4</v>
      </c>
      <c r="W283" s="24">
        <f>(O283-Q283)</f>
        <v>7.0098379629629642E-3</v>
      </c>
      <c r="X283" s="25">
        <f>(S283-O283)</f>
        <v>4.1550925925925783E-4</v>
      </c>
      <c r="Y283" s="26">
        <f>T283-SUM(U283:X283)</f>
        <v>3.711805555555555E-3</v>
      </c>
      <c r="Z283" s="27">
        <f>SUM(T281:T283)</f>
        <v>6.6064814814814798E-2</v>
      </c>
      <c r="AA283" s="28">
        <f>AA281</f>
        <v>6.6030092592592585E-2</v>
      </c>
      <c r="AB283" s="29">
        <v>6</v>
      </c>
      <c r="AC283" s="71"/>
    </row>
    <row r="284" spans="1:29" x14ac:dyDescent="0.25">
      <c r="A284" s="15" t="s">
        <v>639</v>
      </c>
      <c r="B284" s="15" t="s">
        <v>373</v>
      </c>
      <c r="C284" s="15">
        <v>8230</v>
      </c>
      <c r="D284" s="16" t="s">
        <v>374</v>
      </c>
      <c r="E284" s="15" t="s">
        <v>640</v>
      </c>
      <c r="F284" s="15" t="s">
        <v>641</v>
      </c>
      <c r="G284" s="17" t="s">
        <v>169</v>
      </c>
      <c r="H284" s="17" t="s">
        <v>602</v>
      </c>
      <c r="I284" s="17" t="s">
        <v>170</v>
      </c>
      <c r="J284" s="18" t="s">
        <v>642</v>
      </c>
      <c r="K284" s="17">
        <v>120000</v>
      </c>
      <c r="L284" s="17">
        <v>4694000</v>
      </c>
      <c r="M284" s="19">
        <f>((L284-K284)/60000)/1440</f>
        <v>5.2939814814814815E-2</v>
      </c>
      <c r="N284" s="17">
        <v>5453450</v>
      </c>
      <c r="O284" s="20">
        <f>(N284-K284)/60000/1440</f>
        <v>6.1729745370370369E-2</v>
      </c>
      <c r="P284" s="17">
        <v>4751450</v>
      </c>
      <c r="Q284" s="19">
        <f>(P284-K284)/60000/1440</f>
        <v>5.3604745370370369E-2</v>
      </c>
      <c r="R284" s="17">
        <v>5509950</v>
      </c>
      <c r="S284" s="20">
        <f>(R284-K284)/60000/1440</f>
        <v>6.238368055555555E-2</v>
      </c>
      <c r="T284" s="21" t="e">
        <f>VLOOKUP(C284,[1]Xips_FCTRI!$B$2:$K$274,10,FALSE)</f>
        <v>#N/A</v>
      </c>
      <c r="U284" s="22"/>
      <c r="V284" s="23"/>
      <c r="W284" s="24"/>
      <c r="X284" s="25"/>
      <c r="Y284" s="26"/>
      <c r="Z284" s="27">
        <v>6.6759259259259254E-2</v>
      </c>
      <c r="AA284" s="28">
        <v>6.6759259259259254E-2</v>
      </c>
      <c r="AB284" s="29">
        <v>7</v>
      </c>
      <c r="AC284" s="71"/>
    </row>
    <row r="285" spans="1:29" x14ac:dyDescent="0.25">
      <c r="A285" s="15" t="s">
        <v>639</v>
      </c>
      <c r="B285" s="15" t="s">
        <v>373</v>
      </c>
      <c r="C285" s="15">
        <v>8498</v>
      </c>
      <c r="D285" s="16" t="s">
        <v>374</v>
      </c>
      <c r="E285" s="15" t="s">
        <v>453</v>
      </c>
      <c r="F285" s="15" t="s">
        <v>643</v>
      </c>
      <c r="G285" s="17" t="s">
        <v>169</v>
      </c>
      <c r="H285" s="17" t="s">
        <v>602</v>
      </c>
      <c r="I285" s="17" t="s">
        <v>170</v>
      </c>
      <c r="J285" s="18" t="s">
        <v>642</v>
      </c>
      <c r="K285" s="17">
        <v>120000</v>
      </c>
      <c r="L285" s="17">
        <v>776700</v>
      </c>
      <c r="M285" s="19">
        <f>((L285-K285)/60000)/1440</f>
        <v>7.6006944444444446E-3</v>
      </c>
      <c r="N285" s="17">
        <v>1492450</v>
      </c>
      <c r="O285" s="20">
        <f>(N285-K285)/60000/1440</f>
        <v>1.5884837962962965E-2</v>
      </c>
      <c r="P285" s="17">
        <v>821550</v>
      </c>
      <c r="Q285" s="19">
        <f>(P285-K285)/60000/1440</f>
        <v>8.1197916666666675E-3</v>
      </c>
      <c r="R285" s="17">
        <v>1540100</v>
      </c>
      <c r="S285" s="20">
        <f>(R285-K285)/60000/1440</f>
        <v>1.6436342592592593E-2</v>
      </c>
      <c r="T285" s="21" t="e">
        <f>VLOOKUP(C285,[1]Xips_FCTRI!$B$2:$K$274,10,FALSE)</f>
        <v>#N/A</v>
      </c>
      <c r="U285" s="22"/>
      <c r="V285" s="23"/>
      <c r="W285" s="24"/>
      <c r="X285" s="25"/>
      <c r="Y285" s="26"/>
      <c r="Z285" s="27">
        <v>6.6759259259259254E-2</v>
      </c>
      <c r="AA285" s="28">
        <f>AA284</f>
        <v>6.6759259259259254E-2</v>
      </c>
      <c r="AB285" s="29">
        <v>7</v>
      </c>
      <c r="AC285" s="71"/>
    </row>
    <row r="286" spans="1:29" x14ac:dyDescent="0.25">
      <c r="A286" s="15" t="s">
        <v>639</v>
      </c>
      <c r="B286" s="15" t="s">
        <v>373</v>
      </c>
      <c r="C286" s="15">
        <v>8520</v>
      </c>
      <c r="D286" s="16" t="s">
        <v>374</v>
      </c>
      <c r="E286" s="15" t="s">
        <v>135</v>
      </c>
      <c r="F286" s="15" t="s">
        <v>644</v>
      </c>
      <c r="G286" s="17" t="s">
        <v>45</v>
      </c>
      <c r="H286" s="17" t="s">
        <v>602</v>
      </c>
      <c r="I286" s="17" t="s">
        <v>33</v>
      </c>
      <c r="J286" s="18" t="s">
        <v>642</v>
      </c>
      <c r="K286" s="17">
        <v>120000</v>
      </c>
      <c r="L286" s="17">
        <v>2713600</v>
      </c>
      <c r="M286" s="19">
        <f>((L286-K286)/60000)/1440</f>
        <v>3.0018518518518517E-2</v>
      </c>
      <c r="N286" s="17">
        <v>3570850</v>
      </c>
      <c r="O286" s="20">
        <f>(N286-K286)/60000/1440</f>
        <v>3.9940393518518517E-2</v>
      </c>
      <c r="P286" s="17">
        <v>2793850</v>
      </c>
      <c r="Q286" s="19">
        <f>(P286-K286)/60000/1440</f>
        <v>3.0947337962962961E-2</v>
      </c>
      <c r="R286" s="17">
        <v>3618350</v>
      </c>
      <c r="S286" s="20">
        <f>(R286-K286)/60000/1440</f>
        <v>4.0490162037037036E-2</v>
      </c>
      <c r="T286" s="21" t="e">
        <f>VLOOKUP(C286,[1]Xips_FCTRI!$B$2:$K$274,10,FALSE)</f>
        <v>#N/A</v>
      </c>
      <c r="U286" s="22"/>
      <c r="V286" s="23"/>
      <c r="W286" s="24"/>
      <c r="X286" s="25"/>
      <c r="Y286" s="26"/>
      <c r="Z286" s="27">
        <v>6.6759259259259254E-2</v>
      </c>
      <c r="AA286" s="28">
        <f>AA284</f>
        <v>6.6759259259259254E-2</v>
      </c>
      <c r="AB286" s="29">
        <v>7</v>
      </c>
      <c r="AC286" s="71"/>
    </row>
    <row r="287" spans="1:29" x14ac:dyDescent="0.25">
      <c r="A287" s="15" t="s">
        <v>645</v>
      </c>
      <c r="B287" s="15" t="s">
        <v>373</v>
      </c>
      <c r="C287" s="15">
        <v>8390</v>
      </c>
      <c r="D287" s="16" t="s">
        <v>374</v>
      </c>
      <c r="E287" s="15" t="s">
        <v>261</v>
      </c>
      <c r="F287" s="15" t="s">
        <v>646</v>
      </c>
      <c r="G287" s="17" t="s">
        <v>169</v>
      </c>
      <c r="H287" s="17" t="s">
        <v>602</v>
      </c>
      <c r="I287" s="17" t="s">
        <v>170</v>
      </c>
      <c r="J287" s="18" t="s">
        <v>647</v>
      </c>
      <c r="K287" s="17">
        <v>120000</v>
      </c>
      <c r="L287" s="17">
        <v>5040250</v>
      </c>
      <c r="M287" s="19">
        <f>((L287-K287)/60000)/1440</f>
        <v>5.694733796296296E-2</v>
      </c>
      <c r="N287" s="17">
        <v>5757700</v>
      </c>
      <c r="O287" s="20">
        <f>(N287-K287)/60000/1440</f>
        <v>6.5251157407407417E-2</v>
      </c>
      <c r="P287" s="17">
        <v>5087700</v>
      </c>
      <c r="Q287" s="19">
        <f>(P287-K287)/60000/1440</f>
        <v>5.7496527777777778E-2</v>
      </c>
      <c r="R287" s="17">
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/c>
      <c r="U287" s="22">
        <f>M287-T288-T289</f>
        <v>8.2552083333333574E-3</v>
      </c>
      <c r="V287" s="23">
        <f>(Q287-M287)</f>
        <v>5.4918981481481832E-4</v>
      </c>
      <c r="W287" s="24">
        <f>(O287-Q287)</f>
        <v>7.7546296296296391E-3</v>
      </c>
      <c r="X287" s="25">
        <f>(S287-O287)</f>
        <v>4.5891203703703198E-4</v>
      </c>
      <c r="Y287" s="26">
        <f>T287-SUM(U287:X287)</f>
        <v>4.6834490740740517E-3</v>
      </c>
      <c r="Z287" s="27">
        <f>SUM(T287:T289)</f>
        <v>7.0393518518518494E-2</v>
      </c>
      <c r="AA287" s="28">
        <v>7.0358796296296308E-2</v>
      </c>
      <c r="AB287" s="29">
        <v>8</v>
      </c>
      <c r="AC287" s="71"/>
    </row>
    <row r="288" spans="1:29" x14ac:dyDescent="0.25">
      <c r="A288" s="15" t="s">
        <v>645</v>
      </c>
      <c r="B288" s="15" t="s">
        <v>373</v>
      </c>
      <c r="C288" s="15">
        <v>8211</v>
      </c>
      <c r="D288" s="16" t="s">
        <v>374</v>
      </c>
      <c r="E288" s="15" t="s">
        <v>648</v>
      </c>
      <c r="F288" s="15" t="s">
        <v>649</v>
      </c>
      <c r="G288" s="17" t="s">
        <v>169</v>
      </c>
      <c r="H288" s="17" t="s">
        <v>602</v>
      </c>
      <c r="I288" s="17" t="s">
        <v>170</v>
      </c>
      <c r="J288" s="18" t="s">
        <v>647</v>
      </c>
      <c r="K288" s="17">
        <v>120000</v>
      </c>
      <c r="L288" s="17">
        <v>3005850</v>
      </c>
      <c r="M288" s="19">
        <f>((L288-K288)/60000)/1440</f>
        <v>3.3401041666666666E-2</v>
      </c>
      <c r="N288" s="17">
        <v>3832150</v>
      </c>
      <c r="O288" s="20">
        <f>(N288-K288)/60000/1440</f>
        <v>4.2964699074074075E-2</v>
      </c>
      <c r="P288" s="17">
        <v>3075150</v>
      </c>
      <c r="Q288" s="19">
        <f>(P288-K288)/60000/1440</f>
        <v>3.4203125000000001E-2</v>
      </c>
      <c r="R288" s="17">
        <v>3885350</v>
      </c>
      <c r="S288" s="20">
        <f>(R288-K288)/60000/1440</f>
        <v>4.3580439814814818E-2</v>
      </c>
      <c r="T288" s="21">
        <f>VLOOKUP(C288,[1]Xips_FCTRI!$B$2:$K$274,10,FALSE)</f>
        <v>2.4456018518518498E-2</v>
      </c>
      <c r="U288" s="22">
        <f>M288-T289</f>
        <v>9.164930555555565E-3</v>
      </c>
      <c r="V288" s="23">
        <f>(Q288-M288)</f>
        <v>8.020833333333352E-4</v>
      </c>
      <c r="W288" s="24">
        <f>(O288-Q288)</f>
        <v>8.7615740740740744E-3</v>
      </c>
      <c r="X288" s="25">
        <f>(S288-O288)</f>
        <v>6.1574074074074309E-4</v>
      </c>
      <c r="Y288" s="26">
        <f>T288-SUM(U288:X288)</f>
        <v>5.1116898148147807E-3</v>
      </c>
      <c r="Z288" s="27">
        <f>SUM(T287:T289)</f>
        <v>7.0393518518518494E-2</v>
      </c>
      <c r="AA288" s="28">
        <f>AA287</f>
        <v>7.0358796296296308E-2</v>
      </c>
      <c r="AB288" s="29">
        <v>8</v>
      </c>
      <c r="AC288" s="71"/>
    </row>
    <row r="289" spans="1:29" x14ac:dyDescent="0.25">
      <c r="A289" s="15" t="s">
        <v>645</v>
      </c>
      <c r="B289" s="15" t="s">
        <v>373</v>
      </c>
      <c r="C289" s="15">
        <v>8318</v>
      </c>
      <c r="D289" s="16" t="s">
        <v>374</v>
      </c>
      <c r="E289" s="15" t="s">
        <v>591</v>
      </c>
      <c r="F289" s="15" t="s">
        <v>650</v>
      </c>
      <c r="G289" s="17" t="s">
        <v>169</v>
      </c>
      <c r="H289" s="17" t="s">
        <v>602</v>
      </c>
      <c r="I289" s="17" t="s">
        <v>170</v>
      </c>
      <c r="J289" s="18" t="s">
        <v>647</v>
      </c>
      <c r="K289" s="17">
        <v>120000</v>
      </c>
      <c r="L289" s="17">
        <v>749800</v>
      </c>
      <c r="M289" s="19">
        <f>((L289-K289)/60000)/1440</f>
        <v>7.2893518518518515E-3</v>
      </c>
      <c r="N289" s="17">
        <v>1474150</v>
      </c>
      <c r="O289" s="20">
        <f>(N289-K289)/60000/1440</f>
        <v>1.567303240740741E-2</v>
      </c>
      <c r="P289" s="17">
        <v>792650</v>
      </c>
      <c r="Q289" s="19">
        <f>(P289-K289)/60000/1440</f>
        <v>7.7853009259259264E-3</v>
      </c>
      <c r="R289" s="17">
        <v>1519900</v>
      </c>
      <c r="S289" s="20">
        <f>(R289-K289)/60000/1440</f>
        <v>1.6202546296296298E-2</v>
      </c>
      <c r="T289" s="21">
        <f>VLOOKUP(C289,[1]Xips_FCTRI!$B$2:$K$274,10,FALSE)</f>
        <v>2.4236111111111101E-2</v>
      </c>
      <c r="U289" s="22">
        <f>M289</f>
        <v>7.2893518518518515E-3</v>
      </c>
      <c r="V289" s="23">
        <f>(Q289-M289)</f>
        <v>4.9594907407407487E-4</v>
      </c>
      <c r="W289" s="24">
        <f>(O289-Q289)</f>
        <v>7.8877314814814834E-3</v>
      </c>
      <c r="X289" s="25">
        <f>(S289-O289)</f>
        <v>5.295138888888884E-4</v>
      </c>
      <c r="Y289" s="26">
        <f>T289-SUM(U289:X289)</f>
        <v>8.0335648148148024E-3</v>
      </c>
      <c r="Z289" s="27">
        <f>SUM(T287:T289)</f>
        <v>7.0393518518518494E-2</v>
      </c>
      <c r="AA289" s="28">
        <f>AA287</f>
        <v>7.0358796296296308E-2</v>
      </c>
      <c r="AB289" s="29">
        <v>8</v>
      </c>
      <c r="AC289" s="71"/>
    </row>
    <row r="290" spans="1:29" x14ac:dyDescent="0.25">
      <c r="A290" s="15" t="s">
        <v>651</v>
      </c>
      <c r="B290" s="15" t="s">
        <v>373</v>
      </c>
      <c r="C290" s="15">
        <v>8227</v>
      </c>
      <c r="D290" s="16" t="s">
        <v>374</v>
      </c>
      <c r="E290" s="15" t="s">
        <v>178</v>
      </c>
      <c r="F290" s="15" t="s">
        <v>652</v>
      </c>
      <c r="G290" s="17" t="s">
        <v>169</v>
      </c>
      <c r="H290" s="17" t="s">
        <v>602</v>
      </c>
      <c r="I290" s="17" t="s">
        <v>170</v>
      </c>
      <c r="J290" s="18" t="s">
        <v>653</v>
      </c>
      <c r="K290" s="17">
        <v>120000</v>
      </c>
      <c r="L290" s="17">
        <v>5110200</v>
      </c>
      <c r="M290" s="19">
        <f>((L290-K290)/60000)/1440</f>
        <v>5.7756944444444444E-2</v>
      </c>
      <c r="N290" s="17">
        <v>5895350</v>
      </c>
      <c r="O290" s="20">
        <f>(N290-K290)/60000/1440</f>
        <v>6.6844328703703701E-2</v>
      </c>
      <c r="P290" s="17">
        <v>5179900</v>
      </c>
      <c r="Q290" s="19">
        <f>(P290-K290)/60000/1440</f>
        <v>5.8563657407407405E-2</v>
      </c>
      <c r="R290" s="17">
        <v>5991200</v>
      </c>
      <c r="S290" s="20">
        <f>(R290-K290)/60000/1440</f>
        <v>6.7953703703703711E-2</v>
      </c>
      <c r="T290" s="21">
        <f>VLOOKUP(C290,[1]Xips_FCTRI!$B$2:$K$274,10,FALSE)</f>
        <v>2.4305555555555601E-2</v>
      </c>
      <c r="U290" s="22">
        <f>M290-T291-T292</f>
        <v>9.1689814814814377E-3</v>
      </c>
      <c r="V290" s="23">
        <f>(Q290-M290)</f>
        <v>8.0671296296296047E-4</v>
      </c>
      <c r="W290" s="24">
        <f>(O290-Q290)</f>
        <v>8.2806712962962964E-3</v>
      </c>
      <c r="X290" s="25">
        <f>(S290-O290)</f>
        <v>1.1093750000000097E-3</v>
      </c>
      <c r="Y290" s="26">
        <f>T290-SUM(U290:X290)</f>
        <v>4.9398148148148968E-3</v>
      </c>
      <c r="Z290" s="27">
        <f>SUM(T290:T292)</f>
        <v>7.2893518518518607E-2</v>
      </c>
      <c r="AA290" s="28">
        <v>7.0358796296296308E-2</v>
      </c>
      <c r="AB290" s="29">
        <v>9</v>
      </c>
      <c r="AC290" s="71"/>
    </row>
    <row r="291" spans="1:29" x14ac:dyDescent="0.25">
      <c r="A291" s="15" t="s">
        <v>651</v>
      </c>
      <c r="B291" s="15" t="s">
        <v>373</v>
      </c>
      <c r="C291" s="15">
        <v>8234</v>
      </c>
      <c r="D291" s="16" t="s">
        <v>374</v>
      </c>
      <c r="E291" s="15" t="s">
        <v>532</v>
      </c>
      <c r="F291" s="15" t="s">
        <v>654</v>
      </c>
      <c r="G291" s="17" t="s">
        <v>169</v>
      </c>
      <c r="H291" s="17" t="s">
        <v>602</v>
      </c>
      <c r="I291" s="17" t="s">
        <v>170</v>
      </c>
      <c r="J291" s="18" t="s">
        <v>653</v>
      </c>
      <c r="K291" s="17">
        <v>120000</v>
      </c>
      <c r="L291" s="17">
        <v>3061400</v>
      </c>
      <c r="M291" s="19">
        <f>((L291-K291)/60000)/1440</f>
        <v>3.4043981481481481E-2</v>
      </c>
      <c r="N291" s="17">
        <v>3843250</v>
      </c>
      <c r="O291" s="20">
        <f>(N291-K291)/60000/1440</f>
        <v>4.30931712962963E-2</v>
      </c>
      <c r="P291" s="17">
        <v>3133050</v>
      </c>
      <c r="Q291" s="19">
        <f>(P291-K291)/60000/1440</f>
        <v>3.4873263888888888E-2</v>
      </c>
      <c r="R291" s="17">
        <v>3910150</v>
      </c>
      <c r="S291" s="20">
        <f>(R291-K291)/60000/1440</f>
        <v>4.3867476851851855E-2</v>
      </c>
      <c r="T291" s="21">
        <f>VLOOKUP(C291,[1]Xips_FCTRI!$B$2:$K$274,10,FALSE)</f>
        <v>2.3587962962963002E-2</v>
      </c>
      <c r="U291" s="22">
        <f>M291-T292</f>
        <v>9.0439814814814792E-3</v>
      </c>
      <c r="V291" s="23">
        <f>(Q291-M291)</f>
        <v>8.2928240740740705E-4</v>
      </c>
      <c r="W291" s="24">
        <f>(O291-Q291)</f>
        <v>8.2199074074074119E-3</v>
      </c>
      <c r="X291" s="25">
        <f>(S291-O291)</f>
        <v>7.7430555555555586E-4</v>
      </c>
      <c r="Y291" s="26">
        <f>T291-SUM(U291:X291)</f>
        <v>4.7204861111111475E-3</v>
      </c>
      <c r="Z291" s="27">
        <f>SUM(T290:T292)</f>
        <v>7.2893518518518607E-2</v>
      </c>
      <c r="AA291" s="28">
        <f>AA290</f>
        <v>7.0358796296296308E-2</v>
      </c>
      <c r="AB291" s="29">
        <v>9</v>
      </c>
      <c r="AC291" s="71"/>
    </row>
    <row r="292" spans="1:29" x14ac:dyDescent="0.25">
      <c r="A292" s="15" t="s">
        <v>651</v>
      </c>
      <c r="B292" s="15" t="s">
        <v>373</v>
      </c>
      <c r="C292" s="15">
        <v>8162</v>
      </c>
      <c r="D292" s="16" t="s">
        <v>374</v>
      </c>
      <c r="E292" s="15" t="s">
        <v>80</v>
      </c>
      <c r="F292" s="15" t="s">
        <v>655</v>
      </c>
      <c r="G292" s="17" t="s">
        <v>45</v>
      </c>
      <c r="H292" s="17" t="s">
        <v>602</v>
      </c>
      <c r="I292" s="17" t="s">
        <v>33</v>
      </c>
      <c r="J292" s="18" t="s">
        <v>653</v>
      </c>
      <c r="K292" s="17">
        <v>120000</v>
      </c>
      <c r="L292" s="17">
        <v>917200</v>
      </c>
      <c r="M292" s="19">
        <f>((L292-K292)/60000)/1440</f>
        <v>9.2268518518518524E-3</v>
      </c>
      <c r="N292" s="17">
        <v>1810350</v>
      </c>
      <c r="O292" s="20">
        <f>(N292-K292)/60000/1440</f>
        <v>1.9564236111111112E-2</v>
      </c>
      <c r="P292" s="17">
        <v>986350</v>
      </c>
      <c r="Q292" s="19">
        <f>(P292-K292)/60000/1440</f>
        <v>1.0027199074074074E-2</v>
      </c>
      <c r="R292" s="17">
        <v>1870250</v>
      </c>
      <c r="S292" s="20">
        <f>(R292-K292)/60000/1440</f>
        <v>2.0257523148148149E-2</v>
      </c>
      <c r="T292" s="21">
        <f>VLOOKUP(C292,[1]Xips_FCTRI!$B$2:$K$274,10,FALSE)</f>
        <v>2.5000000000000001E-2</v>
      </c>
      <c r="U292" s="22">
        <f>M292</f>
        <v>9.2268518518518524E-3</v>
      </c>
      <c r="V292" s="23">
        <f>(Q292-M292)</f>
        <v>8.0034722222222139E-4</v>
      </c>
      <c r="W292" s="24">
        <f>(O292-Q292)</f>
        <v>9.5370370370370383E-3</v>
      </c>
      <c r="X292" s="25">
        <f>(S292-O292)</f>
        <v>6.932870370370374E-4</v>
      </c>
      <c r="Y292" s="26">
        <f>T292-SUM(U292:X292)</f>
        <v>4.7424768518518519E-3</v>
      </c>
      <c r="Z292" s="27">
        <f>SUM(T290:T292)</f>
        <v>7.2893518518518607E-2</v>
      </c>
      <c r="AA292" s="28">
        <f>AA290</f>
        <v>7.0358796296296308E-2</v>
      </c>
      <c r="AB292" s="29">
        <v>9</v>
      </c>
      <c r="AC292" s="71"/>
    </row>
    <row r="293" spans="1:29" x14ac:dyDescent="0.25">
      <c r="A293" s="15" t="s">
        <v>656</v>
      </c>
      <c r="B293" s="15" t="s">
        <v>373</v>
      </c>
      <c r="C293" s="15">
        <v>7044</v>
      </c>
      <c r="D293" s="16" t="s">
        <v>374</v>
      </c>
      <c r="E293" s="15" t="s">
        <v>591</v>
      </c>
      <c r="F293" s="15" t="s">
        <v>657</v>
      </c>
      <c r="G293" s="17" t="s">
        <v>169</v>
      </c>
      <c r="H293" s="17" t="s">
        <v>602</v>
      </c>
      <c r="I293" s="17" t="s">
        <v>170</v>
      </c>
      <c r="J293" s="18" t="s">
        <v>658</v>
      </c>
      <c r="K293" s="17">
        <v>120000</v>
      </c>
      <c r="L293" s="17">
        <v>5447900</v>
      </c>
      <c r="M293" s="19">
        <f>((L293-K293)/60000)/1440</f>
        <v>6.166550925925926E-2</v>
      </c>
      <c r="N293" s="17">
        <v>5988400</v>
      </c>
      <c r="O293" s="20">
        <f>(N293-K293)/60000/1440</f>
        <v>6.7921296296296299E-2</v>
      </c>
      <c r="P293" s="17">
        <v>5504800</v>
      </c>
      <c r="Q293" s="19">
        <f>(P293-K293)/60000/1440</f>
        <v>6.2324074074074073E-2</v>
      </c>
      <c r="R293" s="17">
        <v>6055800</v>
      </c>
      <c r="S293" s="20">
        <f>(R293-K293)/60000/1440</f>
        <v>6.8701388888888895E-2</v>
      </c>
      <c r="T293" s="21">
        <f>VLOOKUP(C293,[1]Xips_FCTRI!$B$2:$K$274,10,FALSE)</f>
        <v>3.8379629629629597E-2</v>
      </c>
      <c r="U293" s="22">
        <f>M293-T294-T295</f>
        <v>2.583217592592597E-2</v>
      </c>
      <c r="V293" s="23">
        <f>(Q293-M293)</f>
        <v>6.5856481481481322E-4</v>
      </c>
      <c r="W293" s="24">
        <f>(O293-Q293)</f>
        <v>5.5972222222222257E-3</v>
      </c>
      <c r="X293" s="25">
        <f>(S293-O293)</f>
        <v>7.8009259259259611E-4</v>
      </c>
      <c r="Y293" s="26">
        <f>T293-SUM(U293:X293)</f>
        <v>5.5115740740739882E-3</v>
      </c>
      <c r="Z293" s="27">
        <f>SUM(T293:T295)</f>
        <v>7.4212962962962883E-2</v>
      </c>
      <c r="AA293" s="28">
        <v>7.4189814814814806E-2</v>
      </c>
      <c r="AB293" s="29">
        <v>10</v>
      </c>
      <c r="AC293" s="71"/>
    </row>
    <row r="294" spans="1:29" x14ac:dyDescent="0.25">
      <c r="A294" s="15" t="s">
        <v>656</v>
      </c>
      <c r="B294" s="15" t="s">
        <v>373</v>
      </c>
      <c r="C294" s="15">
        <v>7043</v>
      </c>
      <c r="D294" s="16" t="s">
        <v>374</v>
      </c>
      <c r="E294" s="15" t="s">
        <v>659</v>
      </c>
      <c r="F294" s="15" t="s">
        <v>660</v>
      </c>
      <c r="G294" s="17" t="s">
        <v>169</v>
      </c>
      <c r="H294" s="17" t="s">
        <v>602</v>
      </c>
      <c r="I294" s="17" t="s">
        <v>170</v>
      </c>
      <c r="J294" s="18" t="s">
        <v>658</v>
      </c>
      <c r="K294" s="17">
        <v>120000</v>
      </c>
      <c r="L294" s="17">
        <v>3252300</v>
      </c>
      <c r="M294" s="19">
        <f>((L294-K294)/60000)/1440</f>
        <v>3.6253472222222222E-2</v>
      </c>
      <c r="N294" s="17">
        <v>4063350</v>
      </c>
      <c r="O294" s="20">
        <f>(N294-K294)/60000/1440</f>
        <v>4.5640624999999997E-2</v>
      </c>
      <c r="P294" s="17">
        <v>3320000</v>
      </c>
      <c r="Q294" s="19">
        <f>(P294-K294)/60000/1440</f>
        <v>3.7037037037037042E-2</v>
      </c>
      <c r="R294" s="17">
        <v>4140550</v>
      </c>
      <c r="S294" s="20">
        <f>(R294-K294)/60000/1440</f>
        <v>4.653414351851852E-2</v>
      </c>
      <c r="T294" s="21">
        <f>VLOOKUP(C294,[1]Xips_FCTRI!$B$2:$K$274,10,FALSE)</f>
        <v>9.8263888888888897E-3</v>
      </c>
      <c r="U294" s="22">
        <f>M294-T295</f>
        <v>1.0246527777777823E-2</v>
      </c>
      <c r="V294" s="23">
        <f>(Q294-M294)</f>
        <v>7.8356481481482027E-4</v>
      </c>
      <c r="W294" s="24">
        <f>(O294-Q294)</f>
        <v>8.6035879629629552E-3</v>
      </c>
      <c r="X294" s="25">
        <f>(S294-O294)</f>
        <v>8.9351851851852265E-4</v>
      </c>
      <c r="Y294" s="26">
        <f>T294-SUM(U294:X294)</f>
        <v>-1.0700810185185232E-2</v>
      </c>
      <c r="Z294" s="27">
        <f>SUM(T293:T295)</f>
        <v>7.4212962962962883E-2</v>
      </c>
      <c r="AA294" s="28">
        <f>AA293</f>
        <v>7.4189814814814806E-2</v>
      </c>
      <c r="AB294" s="29">
        <v>10</v>
      </c>
      <c r="AC294" s="71"/>
    </row>
    <row r="295" spans="1:29" x14ac:dyDescent="0.25">
      <c r="A295" s="15" t="s">
        <v>656</v>
      </c>
      <c r="B295" s="15" t="s">
        <v>373</v>
      </c>
      <c r="C295" s="15">
        <v>8093</v>
      </c>
      <c r="D295" s="16" t="s">
        <v>374</v>
      </c>
      <c r="E295" s="15" t="s">
        <v>661</v>
      </c>
      <c r="F295" s="15" t="s">
        <v>662</v>
      </c>
      <c r="G295" s="17" t="s">
        <v>45</v>
      </c>
      <c r="H295" s="17" t="s">
        <v>602</v>
      </c>
      <c r="I295" s="17" t="s">
        <v>33</v>
      </c>
      <c r="J295" s="18" t="s">
        <v>658</v>
      </c>
      <c r="K295" s="17">
        <v>120000</v>
      </c>
      <c r="L295" s="17">
        <v>946550</v>
      </c>
      <c r="M295" s="19">
        <f>((L295-K295)/60000)/1440</f>
        <v>9.5665509259259263E-3</v>
      </c>
      <c r="N295" s="17">
        <v>1860800</v>
      </c>
      <c r="O295" s="20">
        <f>(N295-K295)/60000/1440</f>
        <v>2.0148148148148148E-2</v>
      </c>
      <c r="P295" s="17">
        <v>1017050</v>
      </c>
      <c r="Q295" s="19">
        <f>(P295-K295)/60000/1440</f>
        <v>1.0382523148148148E-2</v>
      </c>
      <c r="R295" s="17">
        <v>1927250</v>
      </c>
      <c r="S295" s="20">
        <f>(R295-K295)/60000/1440</f>
        <v>2.0917245370370371E-2</v>
      </c>
      <c r="T295" s="21">
        <f>VLOOKUP(C295,[1]Xips_FCTRI!$B$2:$K$274,10,FALSE)</f>
        <v>2.6006944444444399E-2</v>
      </c>
      <c r="U295" s="22">
        <f>M295</f>
        <v>9.5665509259259263E-3</v>
      </c>
      <c r="V295" s="23">
        <f>(Q295-M295)</f>
        <v>8.159722222222214E-4</v>
      </c>
      <c r="W295" s="24">
        <f>(O295-Q295)</f>
        <v>9.765625E-3</v>
      </c>
      <c r="X295" s="25">
        <f>(S295-O295)</f>
        <v>7.690972222222231E-4</v>
      </c>
      <c r="Y295" s="26">
        <f>T295-SUM(U295:X295)</f>
        <v>5.0896990740740278E-3</v>
      </c>
      <c r="Z295" s="27">
        <f>SUM(T293:T295)</f>
        <v>7.4212962962962883E-2</v>
      </c>
      <c r="AA295" s="28">
        <f>AA293</f>
        <v>7.4189814814814806E-2</v>
      </c>
      <c r="AB295" s="29">
        <v>10</v>
      </c>
      <c r="AC295" s="71"/>
    </row>
    <row r="296" spans="1:29" x14ac:dyDescent="0.25">
      <c r="A296" s="15" t="s">
        <v>663</v>
      </c>
      <c r="B296" s="15" t="s">
        <v>373</v>
      </c>
      <c r="C296" s="15">
        <v>8156</v>
      </c>
      <c r="D296" s="16" t="s">
        <v>374</v>
      </c>
      <c r="E296" s="15" t="s">
        <v>664</v>
      </c>
      <c r="F296" s="15" t="s">
        <v>665</v>
      </c>
      <c r="G296" s="17" t="s">
        <v>45</v>
      </c>
      <c r="H296" s="17" t="s">
        <v>602</v>
      </c>
      <c r="I296" s="17" t="s">
        <v>33</v>
      </c>
      <c r="J296" s="18" t="s">
        <v>666</v>
      </c>
      <c r="K296" s="17">
        <v>120000</v>
      </c>
      <c r="L296" s="17">
        <v>5388350</v>
      </c>
      <c r="M296" s="19">
        <f>((L296-K296)/60000)/1440</f>
        <v>6.0976273148148151E-2</v>
      </c>
      <c r="N296" s="17">
        <v>6230200</v>
      </c>
      <c r="O296" s="20">
        <f>(N296-K296)/60000/1440</f>
        <v>7.0719907407407412E-2</v>
      </c>
      <c r="P296" s="17">
        <v>5445650</v>
      </c>
      <c r="Q296" s="19">
        <f>(P296-K296)/60000/1440</f>
        <v>6.1639467592592596E-2</v>
      </c>
      <c r="R296" s="17">
        <v>6298750</v>
      </c>
      <c r="S296" s="20">
        <f>(R296-K296)/60000/1440</f>
        <v>7.1513310185185183E-2</v>
      </c>
      <c r="T296" s="21">
        <f>VLOOKUP(C296,[1]Xips_FCTRI!$B$2:$K$274,10,FALSE)</f>
        <v>2.6377314814814801E-2</v>
      </c>
      <c r="U296" s="22">
        <f>M296-T297-T298</f>
        <v>1.0316550925925948E-2</v>
      </c>
      <c r="V296" s="23">
        <f>(Q296-M296)</f>
        <v>6.6319444444444542E-4</v>
      </c>
      <c r="W296" s="24">
        <f>(O296-Q296)</f>
        <v>9.0804398148148155E-3</v>
      </c>
      <c r="X296" s="25">
        <f>(S296-O296)</f>
        <v>7.9340277777777135E-4</v>
      </c>
      <c r="Y296" s="26">
        <f>T296-SUM(U296:X296)</f>
        <v>5.5237268518518214E-3</v>
      </c>
      <c r="Z296" s="27">
        <f>SUM(T296:T298)</f>
        <v>7.7037037037037001E-2</v>
      </c>
      <c r="AA296" s="28">
        <v>7.7002314814814815E-2</v>
      </c>
      <c r="AB296" s="29">
        <v>11</v>
      </c>
      <c r="AC296" s="71"/>
    </row>
    <row r="297" spans="1:29" x14ac:dyDescent="0.25">
      <c r="A297" s="15" t="s">
        <v>663</v>
      </c>
      <c r="B297" s="15" t="s">
        <v>373</v>
      </c>
      <c r="C297" s="15">
        <v>8131</v>
      </c>
      <c r="D297" s="16" t="s">
        <v>374</v>
      </c>
      <c r="E297" s="15" t="s">
        <v>667</v>
      </c>
      <c r="F297" s="15" t="s">
        <v>668</v>
      </c>
      <c r="G297" s="17" t="s">
        <v>169</v>
      </c>
      <c r="H297" s="17" t="s">
        <v>602</v>
      </c>
      <c r="I297" s="17" t="s">
        <v>170</v>
      </c>
      <c r="J297" s="18" t="s">
        <v>666</v>
      </c>
      <c r="K297" s="17">
        <v>120000</v>
      </c>
      <c r="L297" s="17">
        <v>3200500</v>
      </c>
      <c r="M297" s="19">
        <f>((L297-K297)/60000)/1440</f>
        <v>3.5653935185185184E-2</v>
      </c>
      <c r="N297" s="17">
        <v>3981300</v>
      </c>
      <c r="O297" s="20">
        <f>(N297-K297)/60000/1440</f>
        <v>4.4690972222222222E-2</v>
      </c>
      <c r="P297" s="17">
        <v>3253500</v>
      </c>
      <c r="Q297" s="19">
        <f>(P297-K297)/60000/1440</f>
        <v>3.6267361111111111E-2</v>
      </c>
      <c r="R297" s="17">
        <v>0</v>
      </c>
      <c r="S297" s="20">
        <f>(R297-K297)/60000/1440</f>
        <v>-1.3888888888888889E-3</v>
      </c>
      <c r="T297" s="21">
        <f>VLOOKUP(C297,[1]Xips_FCTRI!$B$2:$K$274,10,FALSE)</f>
        <v>2.5312500000000002E-2</v>
      </c>
      <c r="U297" s="22">
        <f>M297-T298</f>
        <v>1.0306712962962983E-2</v>
      </c>
      <c r="V297" s="23">
        <f>(Q297-M297)</f>
        <v>6.1342592592592698E-4</v>
      </c>
      <c r="W297" s="24">
        <f>(O297-Q297)</f>
        <v>8.4236111111111109E-3</v>
      </c>
      <c r="X297" s="25">
        <f>(S297-O297)</f>
        <v>-4.6079861111111113E-2</v>
      </c>
      <c r="Y297" s="26">
        <f>T297-SUM(U297:X297)</f>
        <v>5.2048611111111094E-2</v>
      </c>
      <c r="Z297" s="27">
        <f>SUM(T296:T298)</f>
        <v>7.7037037037037001E-2</v>
      </c>
      <c r="AA297" s="28">
        <f>AA296</f>
        <v>7.7002314814814815E-2</v>
      </c>
      <c r="AB297" s="29">
        <v>11</v>
      </c>
      <c r="AC297" s="71"/>
    </row>
    <row r="298" spans="1:29" x14ac:dyDescent="0.25">
      <c r="A298" s="15" t="s">
        <v>663</v>
      </c>
      <c r="B298" s="15" t="s">
        <v>373</v>
      </c>
      <c r="C298" s="15">
        <v>8157</v>
      </c>
      <c r="D298" s="16" t="s">
        <v>374</v>
      </c>
      <c r="E298" s="15" t="s">
        <v>669</v>
      </c>
      <c r="F298" s="15" t="s">
        <v>670</v>
      </c>
      <c r="G298" s="17" t="s">
        <v>45</v>
      </c>
      <c r="H298" s="17" t="s">
        <v>602</v>
      </c>
      <c r="I298" s="17" t="s">
        <v>33</v>
      </c>
      <c r="J298" s="18" t="s">
        <v>666</v>
      </c>
      <c r="K298" s="17">
        <v>120000</v>
      </c>
      <c r="L298" s="17">
        <v>947300</v>
      </c>
      <c r="M298" s="19">
        <f>((L298-K298)/60000)/1440</f>
        <v>9.5752314814814814E-3</v>
      </c>
      <c r="N298" s="17">
        <v>1814950</v>
      </c>
      <c r="O298" s="20">
        <f>(N298-K298)/60000/1440</f>
        <v>1.9617476851851851E-2</v>
      </c>
      <c r="P298" s="17">
        <v>1003550</v>
      </c>
      <c r="Q298" s="19">
        <f>(P298-K298)/60000/1440</f>
        <v>1.0226273148148149E-2</v>
      </c>
      <c r="R298" s="17">
        <v>1866500</v>
      </c>
      <c r="S298" s="20">
        <f>(R298-K298)/60000/1440</f>
        <v>2.0214120370370372E-2</v>
      </c>
      <c r="T298" s="21">
        <f>VLOOKUP(C298,[1]Xips_FCTRI!$B$2:$K$274,10,FALSE)</f>
        <v>2.5347222222222202E-2</v>
      </c>
      <c r="U298" s="22">
        <f>M298</f>
        <v>9.5752314814814814E-3</v>
      </c>
      <c r="V298" s="23">
        <f>(Q298-M298)</f>
        <v>6.5104166666666782E-4</v>
      </c>
      <c r="W298" s="24">
        <f>(O298-Q298)</f>
        <v>9.391203703703702E-3</v>
      </c>
      <c r="X298" s="25">
        <f>(S298-O298)</f>
        <v>5.9664351851852065E-4</v>
      </c>
      <c r="Y298" s="26">
        <f>T298-SUM(U298:X298)</f>
        <v>5.1331018518518297E-3</v>
      </c>
      <c r="Z298" s="27">
        <f>SUM(T296:T298)</f>
        <v>7.7037037037037001E-2</v>
      </c>
      <c r="AA298" s="28">
        <f>AA296</f>
        <v>7.7002314814814815E-2</v>
      </c>
      <c r="AB298" s="29">
        <v>11</v>
      </c>
      <c r="AC298" s="71"/>
    </row>
    <row r="299" spans="1:29" x14ac:dyDescent="0.25">
      <c r="A299" s="15" t="s">
        <v>671</v>
      </c>
      <c r="B299" s="15" t="s">
        <v>373</v>
      </c>
      <c r="C299" s="15">
        <v>8461</v>
      </c>
      <c r="D299" s="16" t="s">
        <v>374</v>
      </c>
      <c r="E299" s="15" t="s">
        <v>200</v>
      </c>
      <c r="F299" s="15" t="s">
        <v>672</v>
      </c>
      <c r="G299" s="17" t="s">
        <v>169</v>
      </c>
      <c r="H299" s="17" t="s">
        <v>602</v>
      </c>
      <c r="I299" s="17" t="s">
        <v>170</v>
      </c>
      <c r="J299" s="18" t="s">
        <v>673</v>
      </c>
      <c r="K299" s="17">
        <v>120000</v>
      </c>
      <c r="L299" s="17">
        <v>5550150</v>
      </c>
      <c r="M299" s="19">
        <f>((L299-K299)/60000)/1440</f>
        <v>6.284895833333333E-2</v>
      </c>
      <c r="N299" s="17">
        <v>6322000</v>
      </c>
      <c r="O299" s="20">
        <f>(N299-K299)/60000/1440</f>
        <v>7.1782407407407406E-2</v>
      </c>
      <c r="P299" s="17">
        <v>5605650</v>
      </c>
      <c r="Q299" s="19">
        <f>(P299-K299)/60000/1440</f>
        <v>6.3491319444444444E-2</v>
      </c>
      <c r="R299" s="17">
        <v>6376050</v>
      </c>
      <c r="S299" s="20">
        <f>(R299-K299)/60000/1440</f>
        <v>7.2407986111111114E-2</v>
      </c>
      <c r="T299" s="21">
        <f>VLOOKUP(C299,[1]Xips_FCTRI!$B$2:$K$274,10,FALSE)</f>
        <v>2.5856481481481501E-2</v>
      </c>
      <c r="U299" s="22">
        <f>M299-T300-T301</f>
        <v>1.0325810185185129E-2</v>
      </c>
      <c r="V299" s="23">
        <f>(Q299-M299)</f>
        <v>6.4236111111111438E-4</v>
      </c>
      <c r="W299" s="24">
        <f>(O299-Q299)</f>
        <v>8.2910879629629619E-3</v>
      </c>
      <c r="X299" s="25">
        <f>(S299-O299)</f>
        <v>6.2557870370370805E-4</v>
      </c>
      <c r="Y299" s="26">
        <f>T299-SUM(U299:X299)</f>
        <v>5.9716435185185879E-3</v>
      </c>
      <c r="Z299" s="27">
        <f>SUM(T299:T301)</f>
        <v>7.8379629629629702E-2</v>
      </c>
      <c r="AA299" s="28">
        <v>7.8344907407407405E-2</v>
      </c>
      <c r="AB299" s="29">
        <v>12</v>
      </c>
      <c r="AC299" s="71"/>
    </row>
    <row r="300" spans="1:29" x14ac:dyDescent="0.25">
      <c r="A300" s="15" t="s">
        <v>671</v>
      </c>
      <c r="B300" s="15" t="s">
        <v>373</v>
      </c>
      <c r="C300" s="15">
        <v>8219</v>
      </c>
      <c r="D300" s="16" t="s">
        <v>374</v>
      </c>
      <c r="E300" s="15" t="s">
        <v>674</v>
      </c>
      <c r="F300" s="15" t="s">
        <v>675</v>
      </c>
      <c r="G300" s="17" t="s">
        <v>45</v>
      </c>
      <c r="H300" s="17" t="s">
        <v>602</v>
      </c>
      <c r="I300" s="17" t="s">
        <v>33</v>
      </c>
      <c r="J300" s="18" t="s">
        <v>673</v>
      </c>
      <c r="K300" s="17">
        <v>120000</v>
      </c>
      <c r="L300" s="17">
        <v>3235350</v>
      </c>
      <c r="M300" s="19">
        <f>((L300-K300)/60000)/1440</f>
        <v>3.6057291666666665E-2</v>
      </c>
      <c r="N300" s="17">
        <v>4099750</v>
      </c>
      <c r="O300" s="20">
        <f>(N300-K300)/60000/1440</f>
        <v>4.6061921296296299E-2</v>
      </c>
      <c r="P300" s="17">
        <v>3291050</v>
      </c>
      <c r="Q300" s="19">
        <f>(P300-K300)/60000/1440</f>
        <v>3.6701967592592595E-2</v>
      </c>
      <c r="R300" s="17">
        <v>4153100</v>
      </c>
      <c r="S300" s="20">
        <f>(R300-K300)/60000/1440</f>
        <v>4.667939814814815E-2</v>
      </c>
      <c r="T300" s="21">
        <f>VLOOKUP(C300,[1]Xips_FCTRI!$B$2:$K$274,10,FALSE)</f>
        <v>2.7337962962963001E-2</v>
      </c>
      <c r="U300" s="22">
        <f>M300-T301</f>
        <v>1.0872106481481465E-2</v>
      </c>
      <c r="V300" s="23">
        <f>(Q300-M300)</f>
        <v>6.4467592592593048E-4</v>
      </c>
      <c r="W300" s="24">
        <f>(O300-Q300)</f>
        <v>9.3599537037037037E-3</v>
      </c>
      <c r="X300" s="25">
        <f>(S300-O300)</f>
        <v>6.1747685185185169E-4</v>
      </c>
      <c r="Y300" s="26">
        <f>T300-SUM(U300:X300)</f>
        <v>5.8437500000000503E-3</v>
      </c>
      <c r="Z300" s="27">
        <f>SUM(T299:T301)</f>
        <v>7.8379629629629702E-2</v>
      </c>
      <c r="AA300" s="28">
        <f>AA299</f>
        <v>7.8344907407407405E-2</v>
      </c>
      <c r="AB300" s="29">
        <v>12</v>
      </c>
      <c r="AC300" s="71"/>
    </row>
    <row r="301" spans="1:29" x14ac:dyDescent="0.25">
      <c r="A301" s="15" t="s">
        <v>671</v>
      </c>
      <c r="B301" s="15" t="s">
        <v>373</v>
      </c>
      <c r="C301" s="15">
        <v>8006</v>
      </c>
      <c r="D301" s="16" t="s">
        <v>374</v>
      </c>
      <c r="E301" s="15" t="s">
        <v>67</v>
      </c>
      <c r="F301" s="15" t="s">
        <v>676</v>
      </c>
      <c r="G301" s="17" t="s">
        <v>45</v>
      </c>
      <c r="H301" s="17" t="s">
        <v>602</v>
      </c>
      <c r="I301" s="17" t="s">
        <v>33</v>
      </c>
      <c r="J301" s="18" t="s">
        <v>673</v>
      </c>
      <c r="K301" s="17">
        <v>120000</v>
      </c>
      <c r="L301" s="17">
        <v>921100</v>
      </c>
      <c r="M301" s="19">
        <f>((L301-K301)/60000)/1440</f>
        <v>9.2719907407407404E-3</v>
      </c>
      <c r="N301" s="17">
        <v>1800450</v>
      </c>
      <c r="O301" s="20">
        <f>(N301-K301)/60000/1440</f>
        <v>1.9449652777777778E-2</v>
      </c>
      <c r="P301" s="17">
        <v>982550</v>
      </c>
      <c r="Q301" s="19">
        <f>(P301-K301)/60000/1440</f>
        <v>9.9832175925925921E-3</v>
      </c>
      <c r="R301" s="17">
        <v>1858700</v>
      </c>
      <c r="S301" s="20">
        <f>(R301-K301)/60000/1440</f>
        <v>2.0123842592592592E-2</v>
      </c>
      <c r="T301" s="21">
        <f>VLOOKUP(C301,[1]Xips_FCTRI!$B$2:$K$274,10,FALSE)</f>
        <v>2.5185185185185199E-2</v>
      </c>
      <c r="U301" s="22">
        <f>M301</f>
        <v>9.2719907407407404E-3</v>
      </c>
      <c r="V301" s="23">
        <f>(Q301-M301)</f>
        <v>7.1122685185185178E-4</v>
      </c>
      <c r="W301" s="24">
        <f>(O301-Q301)</f>
        <v>9.4664351851851854E-3</v>
      </c>
      <c r="X301" s="25">
        <f>(S301-O301)</f>
        <v>6.7418981481481496E-4</v>
      </c>
      <c r="Y301" s="26">
        <f>T301-SUM(U301:X301)</f>
        <v>5.0613425925926069E-3</v>
      </c>
      <c r="Z301" s="27">
        <f>SUM(T299:T301)</f>
        <v>7.8379629629629702E-2</v>
      </c>
      <c r="AA301" s="28">
        <f>AA299</f>
        <v>7.8344907407407405E-2</v>
      </c>
      <c r="AB301" s="29">
        <v>12</v>
      </c>
      <c r="AC301" s="71"/>
    </row>
    <row r="302" spans="1:29" x14ac:dyDescent="0.25">
      <c r="A302" s="15" t="s">
        <v>677</v>
      </c>
      <c r="B302" s="15" t="s">
        <v>373</v>
      </c>
      <c r="C302" s="15">
        <v>8003</v>
      </c>
      <c r="D302" s="16" t="s">
        <v>374</v>
      </c>
      <c r="E302" s="15" t="s">
        <v>284</v>
      </c>
      <c r="F302" s="15" t="s">
        <v>678</v>
      </c>
      <c r="G302" s="17" t="s">
        <v>169</v>
      </c>
      <c r="H302" s="17" t="s">
        <v>602</v>
      </c>
      <c r="I302" s="17" t="s">
        <v>170</v>
      </c>
      <c r="J302" s="18" t="s">
        <v>679</v>
      </c>
      <c r="K302" s="17">
        <v>120000</v>
      </c>
      <c r="L302" s="17">
        <v>1008000</v>
      </c>
      <c r="M302" s="19">
        <f>((L302-K302)/60000)/1440</f>
        <v>1.0277777777777778E-2</v>
      </c>
      <c r="N302" s="17">
        <v>1862150</v>
      </c>
      <c r="O302" s="20">
        <f>(N302-K302)/60000/1440</f>
        <v>2.0163773148148149E-2</v>
      </c>
      <c r="P302" s="17">
        <v>1081700</v>
      </c>
      <c r="Q302" s="19">
        <f>(P302-K302)/60000/1440</f>
        <v>1.1130787037037036E-2</v>
      </c>
      <c r="R302" s="17">
        <v>1919400</v>
      </c>
      <c r="S302" s="20">
        <f>(R302-K302)/60000/1440</f>
        <v>2.0826388888888887E-2</v>
      </c>
      <c r="T302" s="21">
        <f>VLOOKUP(C302,[1]Xips_FCTRI!$B$2:$K$274,10,FALSE)</f>
        <v>2.61921296296296E-2</v>
      </c>
      <c r="U302" s="22">
        <f>M302</f>
        <v>1.0277777777777778E-2</v>
      </c>
      <c r="V302" s="23">
        <f>(Q302-M302)</f>
        <v>8.5300925925925822E-4</v>
      </c>
      <c r="W302" s="24">
        <f>(O302-Q302)</f>
        <v>9.0329861111111132E-3</v>
      </c>
      <c r="X302" s="25">
        <f>(S302-O302)</f>
        <v>6.6261574074073792E-4</v>
      </c>
      <c r="Y302" s="26">
        <f>T302-SUM(U302:X302)</f>
        <v>5.3657407407407126E-3</v>
      </c>
      <c r="Z302" s="27">
        <v>8.3159722222222218E-2</v>
      </c>
      <c r="AA302" s="28">
        <v>8.3159722222222218E-2</v>
      </c>
      <c r="AB302" s="29">
        <v>13</v>
      </c>
      <c r="AC302" s="71"/>
    </row>
    <row r="303" spans="1:29" x14ac:dyDescent="0.25">
      <c r="A303" s="15" t="s">
        <v>677</v>
      </c>
      <c r="B303" s="15" t="s">
        <v>373</v>
      </c>
      <c r="C303" s="15">
        <v>8464</v>
      </c>
      <c r="D303" s="16" t="s">
        <v>374</v>
      </c>
      <c r="E303" s="15" t="s">
        <v>680</v>
      </c>
      <c r="F303" s="15" t="s">
        <v>681</v>
      </c>
      <c r="G303" s="17" t="s">
        <v>45</v>
      </c>
      <c r="H303" s="17" t="s">
        <v>602</v>
      </c>
      <c r="I303" s="17" t="s">
        <v>33</v>
      </c>
      <c r="J303" s="18" t="s">
        <v>679</v>
      </c>
      <c r="K303" s="17">
        <v>120000</v>
      </c>
      <c r="L303" s="17">
        <v>5822750</v>
      </c>
      <c r="M303" s="19">
        <f>((L303-K303)/60000)/1440</f>
        <v>6.6004050925925928E-2</v>
      </c>
      <c r="N303" s="17">
        <v>6764150</v>
      </c>
      <c r="O303" s="20">
        <f>(N303-K303)/60000/1440</f>
        <v>7.6899884259259255E-2</v>
      </c>
      <c r="P303" s="17">
        <v>5876350</v>
      </c>
      <c r="Q303" s="19">
        <f>(P303-K303)/60000/1440</f>
        <v>6.6624421296296296E-2</v>
      </c>
      <c r="R303" s="17">
        <v>6815800</v>
      </c>
      <c r="S303" s="20">
        <f>(R303-K303)/60000/1440</f>
        <v>7.7497685185185183E-2</v>
      </c>
      <c r="T303" s="21">
        <f>VLOOKUP(C303,[1]Xips_FCTRI!$B$2:$K$274,10,FALSE)</f>
        <v>2.7662037037036999E-2</v>
      </c>
      <c r="U303" s="22">
        <f>M303-T304-T305</f>
        <v>3.6663773148148129E-2</v>
      </c>
      <c r="V303" s="23">
        <f>(Q303-M303)</f>
        <v>6.2037037037036835E-4</v>
      </c>
      <c r="W303" s="24">
        <f>(O303-Q303)</f>
        <v>1.0275462962962958E-2</v>
      </c>
      <c r="X303" s="25">
        <f>(S303-O303)</f>
        <v>5.9780092592592871E-4</v>
      </c>
      <c r="Y303" s="26">
        <f>T303-SUM(U303:X303)</f>
        <v>-2.0495370370370386E-2</v>
      </c>
      <c r="Z303" s="27">
        <f>Z302</f>
        <v>8.3159722222222218E-2</v>
      </c>
      <c r="AA303" s="28">
        <f>AA302</f>
        <v>8.3159722222222218E-2</v>
      </c>
      <c r="AB303" s="29">
        <v>13</v>
      </c>
      <c r="AC303" s="71"/>
    </row>
    <row r="304" spans="1:29" x14ac:dyDescent="0.25">
      <c r="A304" s="15" t="s">
        <v>677</v>
      </c>
      <c r="B304" s="15" t="s">
        <v>373</v>
      </c>
      <c r="C304" s="15">
        <v>8485</v>
      </c>
      <c r="D304" s="16" t="s">
        <v>374</v>
      </c>
      <c r="E304" s="15" t="s">
        <v>619</v>
      </c>
      <c r="F304" s="15" t="s">
        <v>682</v>
      </c>
      <c r="G304" s="17" t="s">
        <v>45</v>
      </c>
      <c r="H304" s="17" t="s">
        <v>602</v>
      </c>
      <c r="I304" s="17" t="s">
        <v>33</v>
      </c>
      <c r="J304" s="18" t="s">
        <v>679</v>
      </c>
      <c r="K304" s="17">
        <v>120000</v>
      </c>
      <c r="L304" s="17">
        <v>3372350</v>
      </c>
      <c r="M304" s="19">
        <f>((L304-K304)/60000)/1440</f>
        <v>3.7642939814814813E-2</v>
      </c>
      <c r="N304" s="17">
        <v>4339450</v>
      </c>
      <c r="O304" s="20">
        <f>(N304-K304)/60000/1440</f>
        <v>4.8836226851851856E-2</v>
      </c>
      <c r="P304" s="17">
        <v>3440950</v>
      </c>
      <c r="Q304" s="19">
        <f>(P304-K304)/60000/1440</f>
        <v>3.8436921296296299E-2</v>
      </c>
      <c r="R304" s="17">
        <v>4401300</v>
      </c>
      <c r="S304" s="20">
        <f>(R304-K304)/60000/1440</f>
        <v>4.9552083333333337E-2</v>
      </c>
      <c r="T304" s="21">
        <f>VLOOKUP(C304,[1]Xips_FCTRI!$B$2:$K$274,10,FALSE)</f>
        <v>2.9340277777777798E-2</v>
      </c>
      <c r="U304" s="22">
        <f>M304-T305</f>
        <v>3.7642939814814813E-2</v>
      </c>
      <c r="V304" s="23">
        <f>(Q304-M304)</f>
        <v>7.9398148148148578E-4</v>
      </c>
      <c r="W304" s="24">
        <f>(O304-Q304)</f>
        <v>1.0399305555555557E-2</v>
      </c>
      <c r="X304" s="25">
        <f>(S304-O304)</f>
        <v>7.1585648148148051E-4</v>
      </c>
      <c r="Y304" s="26">
        <f>T304-SUM(U304:X304)</f>
        <v>-2.0211805555555538E-2</v>
      </c>
      <c r="Z304" s="27">
        <f>Z302</f>
        <v>8.3159722222222218E-2</v>
      </c>
      <c r="AA304" s="28">
        <f>AA302</f>
        <v>8.3159722222222218E-2</v>
      </c>
      <c r="AB304" s="29">
        <v>13</v>
      </c>
      <c r="AC304" s="71"/>
    </row>
    <row r="305" spans="1:28" x14ac:dyDescent="0.25">
      <c r="A305" s="59"/>
      <c r="B305" s="59"/>
      <c r="C305" s="59"/>
      <c r="D305" s="60"/>
      <c r="E305" s="59"/>
      <c r="F305" s="59"/>
      <c r="G305" s="61"/>
      <c r="H305" s="61"/>
      <c r="I305" s="61"/>
      <c r="J305" s="62"/>
      <c r="K305" s="61"/>
      <c r="L305" s="61"/>
      <c r="M305" s="63"/>
      <c r="N305" s="61"/>
      <c r="O305" s="63"/>
      <c r="P305" s="61"/>
      <c r="Q305" s="63"/>
      <c r="R305" s="61"/>
      <c r="S305" s="63"/>
      <c r="T305" s="61"/>
      <c r="U305" s="61"/>
      <c r="V305" s="61"/>
      <c r="W305" s="61"/>
      <c r="X305" s="61"/>
      <c r="Y305" s="61"/>
      <c r="Z305" s="64"/>
      <c r="AA305" s="64"/>
      <c r="AB305" s="61"/>
    </row>
    <row r="306" spans="1:28" x14ac:dyDescent="0.25">
      <c r="A306" s="59"/>
      <c r="B306" s="59"/>
      <c r="C306" s="59"/>
      <c r="D306" s="60"/>
      <c r="E306" s="59"/>
      <c r="F306" s="59"/>
      <c r="G306" s="61"/>
      <c r="H306" s="61"/>
      <c r="I306" s="61"/>
      <c r="J306" s="62"/>
      <c r="K306" s="61"/>
      <c r="L306" s="61"/>
      <c r="M306" s="63"/>
      <c r="N306" s="61"/>
      <c r="O306" s="63"/>
      <c r="P306" s="61"/>
      <c r="Q306" s="63"/>
      <c r="R306" s="61"/>
      <c r="S306" s="63"/>
      <c r="T306" s="61"/>
      <c r="U306" s="61"/>
      <c r="V306" s="61"/>
      <c r="W306" s="61"/>
      <c r="X306" s="61"/>
      <c r="Y306" s="61"/>
      <c r="Z306" s="64"/>
      <c r="AA306" s="64"/>
      <c r="AB306" s="61"/>
    </row>
    <row r="307" spans="1:28" x14ac:dyDescent="0.25">
      <c r="A307" s="59"/>
      <c r="B307" s="59"/>
      <c r="C307" s="59"/>
      <c r="D307" s="60"/>
      <c r="E307" s="59"/>
      <c r="F307" s="59"/>
      <c r="G307" s="61"/>
      <c r="H307" s="61"/>
      <c r="I307" s="61"/>
      <c r="J307" s="62"/>
      <c r="K307" s="61"/>
      <c r="L307" s="61"/>
      <c r="M307" s="63"/>
      <c r="N307" s="61"/>
      <c r="O307" s="63"/>
      <c r="P307" s="61"/>
      <c r="Q307" s="63"/>
      <c r="R307" s="61"/>
      <c r="S307" s="63"/>
      <c r="T307" s="61"/>
      <c r="U307" s="61"/>
      <c r="V307" s="61"/>
      <c r="W307" s="61"/>
      <c r="X307" s="61"/>
      <c r="Y307" s="61"/>
      <c r="Z307" s="64"/>
      <c r="AA307" s="64"/>
      <c r="AB307" s="61"/>
    </row>
    <row r="308" spans="1:28" x14ac:dyDescent="0.25">
      <c r="A308" s="59"/>
      <c r="B308" s="59"/>
      <c r="C308" s="59"/>
      <c r="D308" s="60"/>
      <c r="E308" s="59"/>
      <c r="F308" s="59"/>
      <c r="G308" s="61"/>
      <c r="H308" s="61"/>
      <c r="I308" s="61"/>
      <c r="J308" s="62"/>
      <c r="K308" s="61"/>
      <c r="L308" s="61"/>
      <c r="M308" s="63"/>
      <c r="N308" s="61"/>
      <c r="O308" s="63"/>
      <c r="P308" s="61"/>
      <c r="Q308" s="63"/>
      <c r="R308" s="61"/>
      <c r="S308" s="63"/>
      <c r="T308" s="61"/>
      <c r="U308" s="61"/>
      <c r="V308" s="61"/>
      <c r="W308" s="61"/>
      <c r="X308" s="61"/>
      <c r="Y308" s="61"/>
      <c r="Z308" s="64"/>
      <c r="AA308" s="64"/>
      <c r="AB308" s="61"/>
    </row>
    <row r="309" spans="1:28" x14ac:dyDescent="0.25">
      <c r="A309" s="59"/>
      <c r="B309" s="59"/>
      <c r="C309" s="59"/>
      <c r="D309" s="60"/>
      <c r="E309" s="59"/>
      <c r="F309" s="59"/>
      <c r="G309" s="61"/>
      <c r="H309" s="61"/>
      <c r="I309" s="61"/>
      <c r="J309" s="62"/>
      <c r="K309" s="61"/>
      <c r="L309" s="61"/>
      <c r="M309" s="63"/>
      <c r="N309" s="61"/>
      <c r="O309" s="63"/>
      <c r="P309" s="61"/>
      <c r="Q309" s="63"/>
      <c r="R309" s="61"/>
      <c r="S309" s="63"/>
      <c r="T309" s="61"/>
      <c r="U309" s="61"/>
      <c r="V309" s="61"/>
      <c r="W309" s="61"/>
      <c r="X309" s="61"/>
      <c r="Y309" s="61"/>
      <c r="Z309" s="64"/>
      <c r="AA309" s="64"/>
      <c r="AB309" s="61"/>
    </row>
    <row r="310" spans="1:28" x14ac:dyDescent="0.25">
      <c r="A310" s="59"/>
      <c r="B310" s="59"/>
      <c r="C310" s="59"/>
      <c r="D310" s="60"/>
      <c r="E310" s="59"/>
      <c r="F310" s="59"/>
      <c r="G310" s="61"/>
      <c r="H310" s="61"/>
      <c r="I310" s="61"/>
      <c r="J310" s="62"/>
      <c r="K310" s="61"/>
      <c r="L310" s="61"/>
      <c r="M310" s="63"/>
      <c r="N310" s="61"/>
      <c r="O310" s="63"/>
      <c r="P310" s="61"/>
      <c r="Q310" s="63"/>
      <c r="R310" s="61"/>
      <c r="S310" s="63"/>
      <c r="T310" s="61"/>
      <c r="U310" s="61"/>
      <c r="V310" s="61"/>
      <c r="W310" s="61"/>
      <c r="X310" s="61"/>
      <c r="Y310" s="61"/>
      <c r="Z310" s="64"/>
      <c r="AA310" s="64"/>
      <c r="AB310" s="61"/>
    </row>
    <row r="311" spans="1:28" x14ac:dyDescent="0.25">
      <c r="A311" s="59"/>
      <c r="B311" s="59"/>
      <c r="C311" s="59"/>
      <c r="D311" s="60"/>
      <c r="E311" s="59"/>
      <c r="F311" s="59"/>
      <c r="G311" s="61"/>
      <c r="H311" s="61"/>
      <c r="I311" s="61"/>
      <c r="J311" s="62"/>
      <c r="K311" s="61"/>
      <c r="L311" s="61"/>
      <c r="M311" s="63"/>
      <c r="N311" s="61"/>
      <c r="O311" s="63"/>
      <c r="P311" s="61"/>
      <c r="Q311" s="63"/>
      <c r="R311" s="61"/>
      <c r="S311" s="63"/>
      <c r="T311" s="61"/>
      <c r="U311" s="61"/>
      <c r="V311" s="61"/>
      <c r="W311" s="61"/>
      <c r="X311" s="61"/>
      <c r="Y311" s="61"/>
      <c r="Z311" s="64"/>
      <c r="AA311" s="64"/>
      <c r="AB311" s="61"/>
    </row>
    <row r="312" spans="1:28" x14ac:dyDescent="0.25">
      <c r="A312" s="59"/>
      <c r="B312" s="59"/>
      <c r="C312" s="59"/>
      <c r="D312" s="60"/>
      <c r="E312" s="59"/>
      <c r="F312" s="59"/>
      <c r="G312" s="61"/>
      <c r="H312" s="61"/>
      <c r="I312" s="61"/>
      <c r="J312" s="62"/>
      <c r="K312" s="61"/>
      <c r="L312" s="61"/>
      <c r="M312" s="63"/>
      <c r="N312" s="61"/>
      <c r="O312" s="63"/>
      <c r="P312" s="61"/>
      <c r="Q312" s="63"/>
      <c r="R312" s="61"/>
      <c r="S312" s="63"/>
      <c r="T312" s="61"/>
      <c r="U312" s="61"/>
      <c r="V312" s="61"/>
      <c r="W312" s="61"/>
      <c r="X312" s="61"/>
      <c r="Y312" s="61"/>
      <c r="Z312" s="64"/>
      <c r="AA312" s="64"/>
      <c r="AB312" s="61"/>
    </row>
    <row r="313" spans="1:28" x14ac:dyDescent="0.25">
      <c r="A313" s="59"/>
      <c r="B313" s="59"/>
      <c r="C313" s="59"/>
      <c r="D313" s="60"/>
      <c r="E313" s="59"/>
      <c r="F313" s="59"/>
      <c r="G313" s="61"/>
      <c r="H313" s="61"/>
      <c r="I313" s="61"/>
      <c r="J313" s="62"/>
      <c r="K313" s="61"/>
      <c r="L313" s="61"/>
      <c r="M313" s="63"/>
      <c r="N313" s="61"/>
      <c r="O313" s="63"/>
      <c r="P313" s="61"/>
      <c r="Q313" s="63"/>
      <c r="R313" s="61"/>
      <c r="S313" s="63"/>
      <c r="T313" s="61"/>
      <c r="U313" s="61"/>
      <c r="V313" s="61"/>
      <c r="W313" s="61"/>
      <c r="X313" s="61"/>
      <c r="Y313" s="61"/>
      <c r="Z313" s="64"/>
      <c r="AA313" s="64"/>
      <c r="AB313" s="61"/>
    </row>
    <row r="314" spans="1:28" x14ac:dyDescent="0.25">
      <c r="A314" s="59"/>
      <c r="B314" s="59"/>
      <c r="C314" s="59"/>
      <c r="D314" s="60"/>
      <c r="E314" s="59"/>
      <c r="F314" s="59"/>
      <c r="G314" s="61"/>
      <c r="H314" s="61"/>
      <c r="I314" s="61"/>
      <c r="J314" s="62"/>
      <c r="K314" s="61"/>
      <c r="L314" s="61"/>
      <c r="M314" s="63"/>
      <c r="N314" s="61"/>
      <c r="O314" s="63"/>
      <c r="P314" s="61"/>
      <c r="Q314" s="63"/>
      <c r="R314" s="61"/>
      <c r="S314" s="63"/>
      <c r="T314" s="61"/>
      <c r="U314" s="61"/>
      <c r="V314" s="61"/>
      <c r="W314" s="61"/>
      <c r="X314" s="61"/>
      <c r="Y314" s="61"/>
      <c r="Z314" s="64"/>
      <c r="AA314" s="64"/>
      <c r="AB314" s="61"/>
    </row>
    <row r="315" spans="1:28" x14ac:dyDescent="0.25">
      <c r="A315" s="59"/>
      <c r="B315" s="59"/>
      <c r="C315" s="59"/>
      <c r="D315" s="60"/>
      <c r="E315" s="59"/>
      <c r="F315" s="59"/>
      <c r="G315" s="61"/>
      <c r="H315" s="61"/>
      <c r="I315" s="61"/>
      <c r="J315" s="62"/>
      <c r="K315" s="61"/>
      <c r="L315" s="61"/>
      <c r="M315" s="63"/>
      <c r="N315" s="61"/>
      <c r="O315" s="63"/>
      <c r="P315" s="61"/>
      <c r="Q315" s="63"/>
      <c r="R315" s="61"/>
      <c r="S315" s="63"/>
      <c r="T315" s="61"/>
      <c r="U315" s="61"/>
      <c r="V315" s="61"/>
      <c r="W315" s="61"/>
      <c r="X315" s="61"/>
      <c r="Y315" s="61"/>
      <c r="Z315" s="64"/>
      <c r="AA315" s="64"/>
      <c r="AB315" s="61"/>
    </row>
    <row r="316" spans="1:28" x14ac:dyDescent="0.25">
      <c r="A316" s="59"/>
      <c r="B316" s="59"/>
      <c r="C316" s="59"/>
      <c r="D316" s="60"/>
      <c r="E316" s="59"/>
      <c r="F316" s="59"/>
      <c r="G316" s="61"/>
      <c r="H316" s="61"/>
      <c r="I316" s="61"/>
      <c r="J316" s="62"/>
      <c r="K316" s="61"/>
      <c r="L316" s="61"/>
      <c r="M316" s="63"/>
      <c r="N316" s="61"/>
      <c r="O316" s="63"/>
      <c r="P316" s="61"/>
      <c r="Q316" s="63"/>
      <c r="R316" s="61"/>
      <c r="S316" s="63"/>
      <c r="T316" s="61"/>
      <c r="U316" s="61"/>
      <c r="V316" s="61"/>
      <c r="W316" s="61"/>
      <c r="X316" s="61"/>
      <c r="Y316" s="61"/>
      <c r="Z316" s="64"/>
      <c r="AA316" s="64"/>
      <c r="AB316" s="61"/>
    </row>
    <row r="317" spans="1:28" x14ac:dyDescent="0.25">
      <c r="A317" s="59"/>
      <c r="B317" s="59"/>
      <c r="C317" s="59"/>
      <c r="D317" s="60"/>
      <c r="E317" s="59"/>
      <c r="F317" s="59"/>
      <c r="G317" s="61"/>
      <c r="H317" s="61"/>
      <c r="I317" s="61"/>
      <c r="J317" s="62"/>
      <c r="K317" s="61"/>
      <c r="L317" s="61"/>
      <c r="M317" s="63"/>
      <c r="N317" s="61"/>
      <c r="O317" s="63"/>
      <c r="P317" s="61"/>
      <c r="Q317" s="63"/>
      <c r="R317" s="61"/>
      <c r="S317" s="63"/>
      <c r="T317" s="61"/>
      <c r="U317" s="61"/>
      <c r="V317" s="61"/>
      <c r="W317" s="61"/>
      <c r="X317" s="61"/>
      <c r="Y317" s="61"/>
      <c r="Z317" s="64"/>
      <c r="AA317" s="64"/>
      <c r="AB317" s="61"/>
    </row>
    <row r="318" spans="1:28" x14ac:dyDescent="0.25">
      <c r="A318" s="59"/>
      <c r="B318" s="59"/>
      <c r="C318" s="59"/>
      <c r="D318" s="60"/>
      <c r="E318" s="59"/>
      <c r="F318" s="59"/>
      <c r="G318" s="61"/>
      <c r="H318" s="61"/>
      <c r="I318" s="61"/>
      <c r="J318" s="62"/>
      <c r="K318" s="61"/>
      <c r="L318" s="61"/>
      <c r="M318" s="63"/>
      <c r="N318" s="61"/>
      <c r="O318" s="63"/>
      <c r="P318" s="61"/>
      <c r="Q318" s="63"/>
      <c r="R318" s="61"/>
      <c r="S318" s="63"/>
      <c r="T318" s="61"/>
      <c r="U318" s="61"/>
      <c r="V318" s="61"/>
      <c r="W318" s="61"/>
      <c r="X318" s="61"/>
      <c r="Y318" s="61"/>
      <c r="Z318" s="64"/>
      <c r="AA318" s="64"/>
      <c r="AB318" s="61"/>
    </row>
    <row r="319" spans="1:28" x14ac:dyDescent="0.25">
      <c r="A319" s="59"/>
      <c r="B319" s="59"/>
      <c r="C319" s="59"/>
      <c r="D319" s="60"/>
      <c r="E319" s="59"/>
      <c r="F319" s="59"/>
      <c r="G319" s="61"/>
      <c r="H319" s="61"/>
      <c r="I319" s="61"/>
      <c r="J319" s="62"/>
      <c r="K319" s="61"/>
      <c r="L319" s="61"/>
      <c r="M319" s="63"/>
      <c r="N319" s="61"/>
      <c r="O319" s="63"/>
      <c r="P319" s="61"/>
      <c r="Q319" s="63"/>
      <c r="R319" s="61"/>
      <c r="S319" s="63"/>
      <c r="T319" s="61"/>
      <c r="U319" s="61"/>
      <c r="V319" s="61"/>
      <c r="W319" s="61"/>
      <c r="X319" s="61"/>
      <c r="Y319" s="61"/>
      <c r="Z319" s="64"/>
      <c r="AA319" s="64"/>
      <c r="AB319" s="61"/>
    </row>
    <row r="320" spans="1:28" x14ac:dyDescent="0.25">
      <c r="A320" s="59"/>
      <c r="B320" s="59"/>
      <c r="C320" s="59"/>
      <c r="D320" s="60"/>
      <c r="E320" s="59"/>
      <c r="F320" s="59"/>
      <c r="G320" s="61"/>
      <c r="H320" s="61"/>
      <c r="I320" s="61"/>
      <c r="J320" s="62"/>
      <c r="K320" s="61"/>
      <c r="L320" s="61"/>
      <c r="M320" s="63"/>
      <c r="N320" s="61"/>
      <c r="O320" s="63"/>
      <c r="P320" s="61"/>
      <c r="Q320" s="63"/>
      <c r="R320" s="61"/>
      <c r="S320" s="63"/>
      <c r="T320" s="61"/>
      <c r="U320" s="61"/>
      <c r="V320" s="61"/>
      <c r="W320" s="61"/>
      <c r="X320" s="61"/>
      <c r="Y320" s="61"/>
      <c r="Z320" s="64"/>
      <c r="AA320" s="64"/>
      <c r="AB320" s="61"/>
    </row>
    <row r="321" spans="1:28" x14ac:dyDescent="0.25">
      <c r="A321" s="59"/>
      <c r="B321" s="59"/>
      <c r="C321" s="59"/>
      <c r="D321" s="60"/>
      <c r="E321" s="59"/>
      <c r="F321" s="59"/>
      <c r="G321" s="61"/>
      <c r="H321" s="61"/>
      <c r="I321" s="61"/>
      <c r="J321" s="62"/>
      <c r="K321" s="61"/>
      <c r="L321" s="61"/>
      <c r="M321" s="63"/>
      <c r="N321" s="61"/>
      <c r="O321" s="63"/>
      <c r="P321" s="61"/>
      <c r="Q321" s="63"/>
      <c r="R321" s="61"/>
      <c r="S321" s="63"/>
      <c r="T321" s="61"/>
      <c r="U321" s="61"/>
      <c r="V321" s="61"/>
      <c r="W321" s="61"/>
      <c r="X321" s="61"/>
      <c r="Y321" s="61"/>
      <c r="Z321" s="64"/>
      <c r="AA321" s="64"/>
      <c r="AB321" s="61"/>
    </row>
    <row r="322" spans="1:28" x14ac:dyDescent="0.25">
      <c r="A322" s="59"/>
      <c r="B322" s="59"/>
      <c r="C322" s="59"/>
      <c r="D322" s="60"/>
      <c r="E322" s="59"/>
      <c r="F322" s="59"/>
      <c r="G322" s="61"/>
      <c r="H322" s="61"/>
      <c r="I322" s="61"/>
      <c r="J322" s="62"/>
      <c r="K322" s="61"/>
      <c r="L322" s="61"/>
      <c r="M322" s="63"/>
      <c r="N322" s="61"/>
      <c r="O322" s="63"/>
      <c r="P322" s="61"/>
      <c r="Q322" s="63"/>
      <c r="R322" s="61"/>
      <c r="S322" s="63"/>
      <c r="T322" s="61"/>
      <c r="U322" s="61"/>
      <c r="V322" s="61"/>
      <c r="W322" s="61"/>
      <c r="X322" s="61"/>
      <c r="Y322" s="61"/>
      <c r="Z322" s="64"/>
      <c r="AA322" s="64"/>
      <c r="AB322" s="61"/>
    </row>
    <row r="323" spans="1:28" x14ac:dyDescent="0.25">
      <c r="A323" s="59"/>
      <c r="B323" s="59"/>
      <c r="C323" s="59"/>
      <c r="D323" s="60"/>
      <c r="E323" s="59"/>
      <c r="F323" s="59"/>
      <c r="G323" s="61"/>
      <c r="H323" s="61"/>
      <c r="I323" s="61"/>
      <c r="J323" s="62"/>
      <c r="K323" s="61"/>
      <c r="L323" s="61"/>
      <c r="M323" s="63"/>
      <c r="N323" s="61"/>
      <c r="O323" s="63"/>
      <c r="P323" s="61"/>
      <c r="Q323" s="63"/>
      <c r="R323" s="61"/>
      <c r="S323" s="63"/>
      <c r="T323" s="61"/>
      <c r="U323" s="61"/>
      <c r="V323" s="61"/>
      <c r="W323" s="61"/>
      <c r="X323" s="61"/>
      <c r="Y323" s="61"/>
      <c r="Z323" s="64"/>
      <c r="AA323" s="64"/>
      <c r="AB323" s="61"/>
    </row>
    <row r="324" spans="1:28" x14ac:dyDescent="0.25">
      <c r="A324" s="59"/>
      <c r="B324" s="59"/>
      <c r="C324" s="59"/>
      <c r="D324" s="60"/>
      <c r="E324" s="59"/>
      <c r="F324" s="59"/>
      <c r="G324" s="61"/>
      <c r="H324" s="61"/>
      <c r="I324" s="61"/>
      <c r="J324" s="62"/>
      <c r="K324" s="61"/>
      <c r="L324" s="61"/>
      <c r="M324" s="63"/>
      <c r="N324" s="61"/>
      <c r="O324" s="63"/>
      <c r="P324" s="61"/>
      <c r="Q324" s="63"/>
      <c r="R324" s="61"/>
      <c r="S324" s="63"/>
      <c r="T324" s="61"/>
      <c r="U324" s="61"/>
      <c r="V324" s="61"/>
      <c r="W324" s="61"/>
      <c r="X324" s="61"/>
      <c r="Y324" s="61"/>
      <c r="Z324" s="64"/>
      <c r="AA324" s="64"/>
      <c r="AB324" s="61"/>
    </row>
    <row r="325" spans="1:28" x14ac:dyDescent="0.25">
      <c r="A325" s="59"/>
      <c r="B325" s="59"/>
      <c r="C325" s="59"/>
      <c r="D325" s="60"/>
      <c r="E325" s="59"/>
      <c r="F325" s="59"/>
      <c r="G325" s="61"/>
      <c r="H325" s="61"/>
      <c r="I325" s="61"/>
      <c r="J325" s="62"/>
      <c r="K325" s="61"/>
      <c r="L325" s="61"/>
      <c r="M325" s="63"/>
      <c r="N325" s="61"/>
      <c r="O325" s="63"/>
      <c r="P325" s="61"/>
      <c r="Q325" s="63"/>
      <c r="R325" s="61"/>
      <c r="S325" s="63"/>
      <c r="T325" s="61"/>
      <c r="U325" s="61"/>
      <c r="V325" s="61"/>
      <c r="W325" s="61"/>
      <c r="X325" s="61"/>
      <c r="Y325" s="61"/>
      <c r="Z325" s="64"/>
      <c r="AA325" s="64"/>
      <c r="AB325" s="61"/>
    </row>
    <row r="326" spans="1:28" x14ac:dyDescent="0.25">
      <c r="A326" s="59"/>
      <c r="B326" s="59"/>
      <c r="C326" s="59"/>
      <c r="D326" s="60"/>
      <c r="E326" s="59"/>
      <c r="F326" s="59"/>
      <c r="G326" s="61"/>
      <c r="H326" s="61"/>
      <c r="I326" s="61"/>
      <c r="J326" s="62"/>
      <c r="K326" s="61"/>
      <c r="L326" s="61"/>
      <c r="M326" s="63"/>
      <c r="N326" s="61"/>
      <c r="O326" s="63"/>
      <c r="P326" s="61"/>
      <c r="Q326" s="63"/>
      <c r="R326" s="61"/>
      <c r="S326" s="63"/>
      <c r="T326" s="61"/>
      <c r="U326" s="61"/>
      <c r="V326" s="61"/>
      <c r="W326" s="61"/>
      <c r="X326" s="61"/>
      <c r="Y326" s="61"/>
      <c r="Z326" s="64"/>
      <c r="AA326" s="64"/>
      <c r="AB326" s="61"/>
    </row>
    <row r="327" spans="1:28" x14ac:dyDescent="0.25">
      <c r="A327" s="59"/>
      <c r="B327" s="59"/>
      <c r="C327" s="59"/>
      <c r="D327" s="60"/>
      <c r="E327" s="59"/>
      <c r="F327" s="59"/>
      <c r="G327" s="61"/>
      <c r="H327" s="61"/>
      <c r="I327" s="61"/>
      <c r="J327" s="62"/>
      <c r="K327" s="61"/>
      <c r="L327" s="61"/>
      <c r="M327" s="63"/>
      <c r="N327" s="61"/>
      <c r="O327" s="63"/>
      <c r="P327" s="61"/>
      <c r="Q327" s="63"/>
      <c r="R327" s="61"/>
      <c r="S327" s="63"/>
      <c r="T327" s="61"/>
      <c r="U327" s="61"/>
      <c r="V327" s="61"/>
      <c r="W327" s="61"/>
      <c r="X327" s="61"/>
      <c r="Y327" s="61"/>
      <c r="Z327" s="64"/>
      <c r="AA327" s="64"/>
      <c r="AB327" s="61"/>
    </row>
    <row r="328" spans="1:28" x14ac:dyDescent="0.25">
      <c r="A328" s="59"/>
      <c r="B328" s="59"/>
      <c r="C328" s="59"/>
      <c r="D328" s="60"/>
      <c r="E328" s="59"/>
      <c r="F328" s="59"/>
      <c r="G328" s="61"/>
      <c r="H328" s="61"/>
      <c r="I328" s="61"/>
      <c r="J328" s="62"/>
      <c r="K328" s="61"/>
      <c r="L328" s="61"/>
      <c r="M328" s="63"/>
      <c r="N328" s="61"/>
      <c r="O328" s="63"/>
      <c r="P328" s="61"/>
      <c r="Q328" s="63"/>
      <c r="R328" s="61"/>
      <c r="S328" s="63"/>
      <c r="T328" s="61"/>
      <c r="U328" s="61"/>
      <c r="V328" s="61"/>
      <c r="W328" s="61"/>
      <c r="X328" s="61"/>
      <c r="Y328" s="61"/>
      <c r="Z328" s="64"/>
      <c r="AA328" s="64"/>
      <c r="AB328" s="61"/>
    </row>
    <row r="329" spans="1:28" x14ac:dyDescent="0.25">
      <c r="A329" s="59"/>
      <c r="B329" s="59"/>
      <c r="C329" s="59"/>
      <c r="D329" s="60"/>
      <c r="E329" s="59"/>
      <c r="F329" s="59"/>
      <c r="G329" s="61"/>
      <c r="H329" s="61"/>
      <c r="I329" s="61"/>
      <c r="J329" s="62"/>
      <c r="K329" s="61"/>
      <c r="L329" s="61"/>
      <c r="M329" s="63"/>
      <c r="N329" s="61"/>
      <c r="O329" s="63"/>
      <c r="P329" s="61"/>
      <c r="Q329" s="63"/>
      <c r="R329" s="61"/>
      <c r="S329" s="63"/>
      <c r="T329" s="61"/>
      <c r="U329" s="61"/>
      <c r="V329" s="61"/>
      <c r="W329" s="61"/>
      <c r="X329" s="61"/>
      <c r="Y329" s="61"/>
      <c r="Z329" s="64"/>
      <c r="AA329" s="64"/>
      <c r="AB329" s="61"/>
    </row>
    <row r="330" spans="1:28" x14ac:dyDescent="0.25">
      <c r="A330" s="59"/>
      <c r="B330" s="59"/>
      <c r="C330" s="59"/>
      <c r="D330" s="60"/>
      <c r="E330" s="59"/>
      <c r="F330" s="59"/>
      <c r="G330" s="61"/>
      <c r="H330" s="61"/>
      <c r="I330" s="61"/>
      <c r="J330" s="62"/>
      <c r="K330" s="61"/>
      <c r="L330" s="61"/>
      <c r="M330" s="63"/>
      <c r="N330" s="61"/>
      <c r="O330" s="63"/>
      <c r="P330" s="61"/>
      <c r="Q330" s="63"/>
      <c r="R330" s="61"/>
      <c r="S330" s="63"/>
      <c r="T330" s="61"/>
      <c r="U330" s="61"/>
      <c r="V330" s="61"/>
      <c r="W330" s="61"/>
      <c r="X330" s="61"/>
      <c r="Y330" s="61"/>
      <c r="Z330" s="64"/>
      <c r="AA330" s="64"/>
      <c r="AB330" s="61"/>
    </row>
    <row r="331" spans="1:28" x14ac:dyDescent="0.25">
      <c r="A331" s="59"/>
      <c r="B331" s="59"/>
      <c r="C331" s="59"/>
      <c r="D331" s="60"/>
      <c r="E331" s="59"/>
      <c r="F331" s="59"/>
      <c r="G331" s="61"/>
      <c r="H331" s="61"/>
      <c r="I331" s="61"/>
      <c r="J331" s="62"/>
      <c r="K331" s="61"/>
      <c r="L331" s="61"/>
      <c r="M331" s="63"/>
      <c r="N331" s="61"/>
      <c r="O331" s="63"/>
      <c r="P331" s="61"/>
      <c r="Q331" s="63"/>
      <c r="R331" s="61"/>
      <c r="S331" s="63"/>
      <c r="T331" s="61"/>
      <c r="U331" s="61"/>
      <c r="V331" s="61"/>
      <c r="W331" s="61"/>
      <c r="X331" s="61"/>
      <c r="Y331" s="61"/>
      <c r="Z331" s="64"/>
      <c r="AA331" s="64"/>
      <c r="AB331" s="61"/>
    </row>
    <row r="332" spans="1:28" x14ac:dyDescent="0.25">
      <c r="A332" s="59"/>
      <c r="B332" s="59"/>
      <c r="C332" s="59"/>
      <c r="D332" s="60"/>
      <c r="E332" s="59"/>
      <c r="F332" s="59"/>
      <c r="G332" s="61"/>
      <c r="H332" s="61"/>
      <c r="I332" s="61"/>
      <c r="J332" s="62"/>
      <c r="K332" s="61"/>
      <c r="L332" s="61"/>
      <c r="M332" s="63"/>
      <c r="N332" s="61"/>
      <c r="O332" s="63"/>
      <c r="P332" s="61"/>
      <c r="Q332" s="63"/>
      <c r="R332" s="61"/>
      <c r="S332" s="63"/>
      <c r="T332" s="61"/>
      <c r="U332" s="61"/>
      <c r="V332" s="61"/>
      <c r="W332" s="61"/>
      <c r="X332" s="61"/>
      <c r="Y332" s="61"/>
      <c r="Z332" s="64"/>
      <c r="AA332" s="64"/>
      <c r="AB332" s="61"/>
    </row>
    <row r="333" spans="1:28" x14ac:dyDescent="0.25">
      <c r="A333" s="59"/>
      <c r="B333" s="59"/>
      <c r="C333" s="59"/>
      <c r="D333" s="60"/>
      <c r="E333" s="59"/>
      <c r="F333" s="59"/>
      <c r="G333" s="61"/>
      <c r="H333" s="61"/>
      <c r="I333" s="61"/>
      <c r="J333" s="62"/>
      <c r="K333" s="61"/>
      <c r="L333" s="61"/>
      <c r="M333" s="63"/>
      <c r="N333" s="61"/>
      <c r="O333" s="63"/>
      <c r="P333" s="61"/>
      <c r="Q333" s="63"/>
      <c r="R333" s="61"/>
      <c r="S333" s="63"/>
      <c r="T333" s="61"/>
      <c r="U333" s="61"/>
      <c r="V333" s="61"/>
      <c r="W333" s="61"/>
      <c r="X333" s="61"/>
      <c r="Y333" s="61"/>
      <c r="Z333" s="64"/>
      <c r="AA333" s="64"/>
      <c r="AB333" s="61"/>
    </row>
    <row r="334" spans="1:28" x14ac:dyDescent="0.25">
      <c r="A334" s="59"/>
      <c r="B334" s="59"/>
      <c r="C334" s="59"/>
      <c r="D334" s="60"/>
      <c r="E334" s="59"/>
      <c r="F334" s="59"/>
      <c r="G334" s="61"/>
      <c r="H334" s="61"/>
      <c r="I334" s="61"/>
      <c r="J334" s="62"/>
      <c r="K334" s="61"/>
      <c r="L334" s="61"/>
      <c r="M334" s="63"/>
      <c r="N334" s="61"/>
      <c r="O334" s="63"/>
      <c r="P334" s="61"/>
      <c r="Q334" s="63"/>
      <c r="R334" s="61"/>
      <c r="S334" s="63"/>
      <c r="T334" s="61"/>
      <c r="U334" s="61"/>
      <c r="V334" s="61"/>
      <c r="W334" s="61"/>
      <c r="X334" s="61"/>
      <c r="Y334" s="61"/>
      <c r="Z334" s="64"/>
      <c r="AA334" s="64"/>
      <c r="AB334" s="61"/>
    </row>
    <row r="335" spans="1:28" x14ac:dyDescent="0.25">
      <c r="A335" s="59"/>
      <c r="B335" s="59"/>
      <c r="C335" s="59"/>
      <c r="D335" s="60"/>
      <c r="E335" s="59"/>
      <c r="F335" s="59"/>
      <c r="G335" s="61"/>
      <c r="H335" s="61"/>
      <c r="I335" s="61"/>
      <c r="J335" s="62"/>
      <c r="K335" s="61"/>
      <c r="L335" s="61"/>
      <c r="M335" s="63"/>
      <c r="N335" s="61"/>
      <c r="O335" s="63"/>
      <c r="P335" s="61"/>
      <c r="Q335" s="63"/>
      <c r="R335" s="61"/>
      <c r="S335" s="63"/>
      <c r="T335" s="61"/>
      <c r="U335" s="61"/>
      <c r="V335" s="61"/>
      <c r="W335" s="61"/>
      <c r="X335" s="61"/>
      <c r="Y335" s="61"/>
      <c r="Z335" s="64"/>
      <c r="AA335" s="64"/>
      <c r="AB335" s="61"/>
    </row>
    <row r="336" spans="1:28" x14ac:dyDescent="0.25">
      <c r="A336" s="59"/>
      <c r="B336" s="59"/>
      <c r="C336" s="59"/>
      <c r="D336" s="60"/>
      <c r="E336" s="59"/>
      <c r="F336" s="59"/>
      <c r="G336" s="61"/>
      <c r="H336" s="61"/>
      <c r="I336" s="61"/>
      <c r="J336" s="62"/>
      <c r="K336" s="61"/>
      <c r="L336" s="61"/>
      <c r="M336" s="63"/>
      <c r="N336" s="61"/>
      <c r="O336" s="63"/>
      <c r="P336" s="61"/>
      <c r="Q336" s="63"/>
      <c r="R336" s="61"/>
      <c r="S336" s="63"/>
      <c r="T336" s="61"/>
      <c r="U336" s="61"/>
      <c r="V336" s="61"/>
      <c r="W336" s="61"/>
      <c r="X336" s="61"/>
      <c r="Y336" s="61"/>
      <c r="Z336" s="64"/>
      <c r="AA336" s="64"/>
      <c r="AB336" s="61"/>
    </row>
    <row r="337" spans="1:28" x14ac:dyDescent="0.25">
      <c r="A337" s="59"/>
      <c r="B337" s="59"/>
      <c r="C337" s="59"/>
      <c r="D337" s="60"/>
      <c r="E337" s="59"/>
      <c r="F337" s="59"/>
      <c r="G337" s="61"/>
      <c r="H337" s="61"/>
      <c r="I337" s="61"/>
      <c r="J337" s="62"/>
      <c r="K337" s="61"/>
      <c r="L337" s="61"/>
      <c r="M337" s="63"/>
      <c r="N337" s="61"/>
      <c r="O337" s="63"/>
      <c r="P337" s="61"/>
      <c r="Q337" s="63"/>
      <c r="R337" s="61"/>
      <c r="S337" s="63"/>
      <c r="T337" s="61"/>
      <c r="U337" s="61"/>
      <c r="V337" s="61"/>
      <c r="W337" s="61"/>
      <c r="X337" s="61"/>
      <c r="Y337" s="61"/>
      <c r="Z337" s="64"/>
      <c r="AA337" s="64"/>
      <c r="AB337" s="61"/>
    </row>
    <row r="338" spans="1:28" x14ac:dyDescent="0.25">
      <c r="A338" s="59"/>
      <c r="B338" s="59"/>
      <c r="C338" s="59"/>
      <c r="D338" s="60"/>
      <c r="E338" s="59"/>
      <c r="F338" s="59"/>
      <c r="G338" s="61"/>
      <c r="H338" s="61"/>
      <c r="I338" s="61"/>
      <c r="J338" s="62"/>
      <c r="K338" s="61"/>
      <c r="L338" s="61"/>
      <c r="M338" s="63"/>
      <c r="N338" s="61"/>
      <c r="O338" s="63"/>
      <c r="P338" s="61"/>
      <c r="Q338" s="63"/>
      <c r="R338" s="61"/>
      <c r="S338" s="63"/>
      <c r="T338" s="61"/>
      <c r="U338" s="61"/>
      <c r="V338" s="61"/>
      <c r="W338" s="61"/>
      <c r="X338" s="61"/>
      <c r="Y338" s="61"/>
      <c r="Z338" s="64"/>
      <c r="AA338" s="64"/>
      <c r="AB338" s="61"/>
    </row>
    <row r="339" spans="1:28" x14ac:dyDescent="0.25">
      <c r="A339" s="59"/>
      <c r="B339" s="59"/>
      <c r="C339" s="59"/>
      <c r="D339" s="60"/>
      <c r="E339" s="59"/>
      <c r="F339" s="59"/>
      <c r="G339" s="61"/>
      <c r="H339" s="61"/>
      <c r="I339" s="61"/>
      <c r="J339" s="62"/>
      <c r="K339" s="61"/>
      <c r="L339" s="61"/>
      <c r="M339" s="63"/>
      <c r="N339" s="61"/>
      <c r="O339" s="63"/>
      <c r="P339" s="61"/>
      <c r="Q339" s="63"/>
      <c r="R339" s="61"/>
      <c r="S339" s="63"/>
      <c r="T339" s="61"/>
      <c r="U339" s="61"/>
      <c r="V339" s="61"/>
      <c r="W339" s="61"/>
      <c r="X339" s="61"/>
      <c r="Y339" s="61"/>
      <c r="Z339" s="64"/>
      <c r="AA339" s="64"/>
      <c r="AB339" s="61"/>
    </row>
    <row r="340" spans="1:28" x14ac:dyDescent="0.25">
      <c r="A340" s="59"/>
      <c r="B340" s="59"/>
      <c r="C340" s="59"/>
      <c r="D340" s="60"/>
      <c r="E340" s="59"/>
      <c r="F340" s="59"/>
      <c r="G340" s="61"/>
      <c r="H340" s="61"/>
      <c r="I340" s="61"/>
      <c r="J340" s="62"/>
      <c r="K340" s="61"/>
      <c r="L340" s="61"/>
      <c r="M340" s="63"/>
      <c r="N340" s="61"/>
      <c r="O340" s="63"/>
      <c r="P340" s="61"/>
      <c r="Q340" s="63"/>
      <c r="R340" s="61"/>
      <c r="S340" s="63"/>
      <c r="T340" s="61"/>
      <c r="U340" s="61"/>
      <c r="V340" s="61"/>
      <c r="W340" s="61"/>
      <c r="X340" s="61"/>
      <c r="Y340" s="61"/>
      <c r="Z340" s="64"/>
      <c r="AA340" s="64"/>
      <c r="AB340" s="61"/>
    </row>
    <row r="341" spans="1:28" x14ac:dyDescent="0.25">
      <c r="A341" s="59"/>
      <c r="B341" s="59"/>
      <c r="C341" s="59"/>
      <c r="D341" s="60"/>
      <c r="E341" s="59"/>
      <c r="F341" s="59"/>
      <c r="G341" s="61"/>
      <c r="H341" s="61"/>
      <c r="I341" s="61"/>
      <c r="J341" s="62"/>
      <c r="K341" s="61"/>
      <c r="L341" s="61"/>
      <c r="M341" s="63"/>
      <c r="N341" s="61"/>
      <c r="O341" s="63"/>
      <c r="P341" s="61"/>
      <c r="Q341" s="63"/>
      <c r="R341" s="61"/>
      <c r="S341" s="63"/>
      <c r="T341" s="61"/>
      <c r="U341" s="61"/>
      <c r="V341" s="61"/>
      <c r="W341" s="61"/>
      <c r="X341" s="61"/>
      <c r="Y341" s="61"/>
      <c r="Z341" s="64"/>
      <c r="AA341" s="64"/>
      <c r="AB341" s="61"/>
    </row>
    <row r="342" spans="1:28" x14ac:dyDescent="0.25">
      <c r="A342" s="59"/>
      <c r="B342" s="59"/>
      <c r="C342" s="59"/>
      <c r="D342" s="60"/>
      <c r="E342" s="59"/>
      <c r="F342" s="59"/>
      <c r="G342" s="61"/>
      <c r="H342" s="61"/>
      <c r="I342" s="61"/>
      <c r="J342" s="62"/>
      <c r="K342" s="61"/>
      <c r="L342" s="61"/>
      <c r="M342" s="63"/>
      <c r="N342" s="61"/>
      <c r="O342" s="63"/>
      <c r="P342" s="61"/>
      <c r="Q342" s="63"/>
      <c r="R342" s="61"/>
      <c r="S342" s="63"/>
      <c r="T342" s="61"/>
      <c r="U342" s="61"/>
      <c r="V342" s="61"/>
      <c r="W342" s="61"/>
      <c r="X342" s="61"/>
      <c r="Y342" s="61"/>
      <c r="Z342" s="64"/>
      <c r="AA342" s="64"/>
      <c r="AB342" s="61"/>
    </row>
    <row r="343" spans="1:28" x14ac:dyDescent="0.25">
      <c r="A343" s="59"/>
      <c r="B343" s="59"/>
      <c r="C343" s="59"/>
      <c r="D343" s="60"/>
      <c r="E343" s="59"/>
      <c r="F343" s="59"/>
      <c r="G343" s="61"/>
      <c r="H343" s="61"/>
      <c r="I343" s="61"/>
      <c r="J343" s="62"/>
      <c r="K343" s="61"/>
      <c r="L343" s="61"/>
      <c r="M343" s="63"/>
      <c r="N343" s="61"/>
      <c r="O343" s="63"/>
      <c r="P343" s="61"/>
      <c r="Q343" s="63"/>
      <c r="R343" s="61"/>
      <c r="S343" s="63"/>
      <c r="T343" s="61"/>
      <c r="U343" s="61"/>
      <c r="V343" s="61"/>
      <c r="W343" s="61"/>
      <c r="X343" s="61"/>
      <c r="Y343" s="61"/>
      <c r="Z343" s="64"/>
      <c r="AA343" s="64"/>
      <c r="AB343" s="61"/>
    </row>
    <row r="344" spans="1:28" x14ac:dyDescent="0.25">
      <c r="A344" s="59"/>
      <c r="B344" s="59"/>
      <c r="C344" s="59"/>
      <c r="D344" s="60"/>
      <c r="E344" s="59"/>
      <c r="F344" s="59"/>
      <c r="G344" s="61"/>
      <c r="H344" s="61"/>
      <c r="I344" s="61"/>
      <c r="J344" s="62"/>
      <c r="K344" s="61"/>
      <c r="L344" s="61"/>
      <c r="M344" s="63"/>
      <c r="N344" s="61"/>
      <c r="O344" s="63"/>
      <c r="P344" s="61"/>
      <c r="Q344" s="63"/>
      <c r="R344" s="61"/>
      <c r="S344" s="63"/>
      <c r="T344" s="61"/>
      <c r="U344" s="61"/>
      <c r="V344" s="61"/>
      <c r="W344" s="61"/>
      <c r="X344" s="61"/>
      <c r="Y344" s="61"/>
      <c r="Z344" s="64"/>
      <c r="AA344" s="64"/>
      <c r="AB344" s="61"/>
    </row>
    <row r="345" spans="1:28" x14ac:dyDescent="0.25">
      <c r="A345" s="59"/>
      <c r="B345" s="59"/>
      <c r="C345" s="59"/>
      <c r="D345" s="60"/>
      <c r="E345" s="59"/>
      <c r="F345" s="59"/>
      <c r="G345" s="61"/>
      <c r="H345" s="61"/>
      <c r="I345" s="61"/>
      <c r="J345" s="62"/>
      <c r="K345" s="61"/>
      <c r="L345" s="61"/>
      <c r="M345" s="63"/>
      <c r="N345" s="61"/>
      <c r="O345" s="63"/>
      <c r="P345" s="61"/>
      <c r="Q345" s="63"/>
      <c r="R345" s="61"/>
      <c r="S345" s="63"/>
      <c r="T345" s="61"/>
      <c r="U345" s="61"/>
      <c r="V345" s="61"/>
      <c r="W345" s="61"/>
      <c r="X345" s="61"/>
      <c r="Y345" s="61"/>
      <c r="Z345" s="64"/>
      <c r="AA345" s="64"/>
      <c r="AB345" s="61"/>
    </row>
    <row r="346" spans="1:28" x14ac:dyDescent="0.25">
      <c r="A346" s="59"/>
      <c r="B346" s="59"/>
      <c r="C346" s="59"/>
      <c r="D346" s="60"/>
      <c r="E346" s="59"/>
      <c r="F346" s="59"/>
      <c r="G346" s="61"/>
      <c r="H346" s="61"/>
      <c r="I346" s="61"/>
      <c r="J346" s="62"/>
      <c r="K346" s="61"/>
      <c r="L346" s="61"/>
      <c r="M346" s="63"/>
      <c r="N346" s="61"/>
      <c r="O346" s="63"/>
      <c r="P346" s="61"/>
      <c r="Q346" s="63"/>
      <c r="R346" s="61"/>
      <c r="S346" s="63"/>
      <c r="T346" s="61"/>
      <c r="U346" s="61"/>
      <c r="V346" s="61"/>
      <c r="W346" s="61"/>
      <c r="X346" s="61"/>
      <c r="Y346" s="61"/>
      <c r="Z346" s="64"/>
      <c r="AA346" s="64"/>
      <c r="AB346" s="61"/>
    </row>
    <row r="347" spans="1:28" x14ac:dyDescent="0.25">
      <c r="A347" s="59"/>
      <c r="B347" s="59"/>
      <c r="C347" s="59"/>
      <c r="D347" s="60"/>
      <c r="E347" s="59"/>
      <c r="F347" s="59"/>
      <c r="G347" s="61"/>
      <c r="H347" s="61"/>
      <c r="I347" s="61"/>
      <c r="J347" s="62"/>
      <c r="K347" s="61"/>
      <c r="L347" s="61"/>
      <c r="M347" s="63"/>
      <c r="N347" s="61"/>
      <c r="O347" s="63"/>
      <c r="P347" s="61"/>
      <c r="Q347" s="63"/>
      <c r="R347" s="61"/>
      <c r="S347" s="63"/>
      <c r="T347" s="61"/>
      <c r="U347" s="61"/>
      <c r="V347" s="61"/>
      <c r="W347" s="61"/>
      <c r="X347" s="61"/>
      <c r="Y347" s="61"/>
      <c r="Z347" s="64"/>
      <c r="AA347" s="64"/>
      <c r="AB347" s="61"/>
    </row>
    <row r="348" spans="1:28" x14ac:dyDescent="0.25">
      <c r="A348" s="59"/>
      <c r="B348" s="59"/>
      <c r="C348" s="59"/>
      <c r="D348" s="60"/>
      <c r="E348" s="59"/>
      <c r="F348" s="59"/>
      <c r="G348" s="61"/>
      <c r="H348" s="61"/>
      <c r="I348" s="61"/>
      <c r="J348" s="62"/>
      <c r="K348" s="61"/>
      <c r="L348" s="61"/>
      <c r="M348" s="63"/>
      <c r="N348" s="61"/>
      <c r="O348" s="63"/>
      <c r="P348" s="61"/>
      <c r="Q348" s="63"/>
      <c r="R348" s="61"/>
      <c r="S348" s="63"/>
      <c r="T348" s="61"/>
      <c r="U348" s="61"/>
      <c r="V348" s="61"/>
      <c r="W348" s="61"/>
      <c r="X348" s="61"/>
      <c r="Y348" s="61"/>
      <c r="Z348" s="64"/>
      <c r="AA348" s="64"/>
      <c r="AB348" s="61"/>
    </row>
    <row r="349" spans="1:28" x14ac:dyDescent="0.25">
      <c r="A349" s="59"/>
      <c r="B349" s="59"/>
      <c r="C349" s="59"/>
      <c r="D349" s="60"/>
      <c r="E349" s="59"/>
      <c r="F349" s="59"/>
      <c r="G349" s="61"/>
      <c r="H349" s="61"/>
      <c r="I349" s="61"/>
      <c r="J349" s="62"/>
      <c r="K349" s="61"/>
      <c r="L349" s="61"/>
      <c r="M349" s="63"/>
      <c r="N349" s="61"/>
      <c r="O349" s="63"/>
      <c r="P349" s="61"/>
      <c r="Q349" s="63"/>
      <c r="R349" s="61"/>
      <c r="S349" s="63"/>
      <c r="T349" s="61"/>
      <c r="U349" s="61"/>
      <c r="V349" s="61"/>
      <c r="W349" s="61"/>
      <c r="X349" s="61"/>
      <c r="Y349" s="61"/>
      <c r="Z349" s="64"/>
      <c r="AA349" s="64"/>
      <c r="AB349" s="61"/>
    </row>
    <row r="350" spans="1:28" x14ac:dyDescent="0.25">
      <c r="A350" s="59"/>
      <c r="B350" s="59"/>
      <c r="C350" s="59"/>
      <c r="D350" s="60"/>
      <c r="E350" s="59"/>
      <c r="F350" s="59"/>
      <c r="G350" s="61"/>
      <c r="H350" s="61"/>
      <c r="I350" s="61"/>
      <c r="J350" s="62"/>
      <c r="K350" s="61"/>
      <c r="L350" s="61"/>
      <c r="M350" s="63"/>
      <c r="N350" s="61"/>
      <c r="O350" s="63"/>
      <c r="P350" s="61"/>
      <c r="Q350" s="63"/>
      <c r="R350" s="61"/>
      <c r="S350" s="63"/>
      <c r="T350" s="61"/>
      <c r="U350" s="61"/>
      <c r="V350" s="61"/>
      <c r="W350" s="61"/>
      <c r="X350" s="61"/>
      <c r="Y350" s="61"/>
      <c r="Z350" s="64"/>
      <c r="AA350" s="64"/>
      <c r="AB350" s="61"/>
    </row>
    <row r="351" spans="1:28" x14ac:dyDescent="0.25">
      <c r="A351" s="59"/>
      <c r="B351" s="59"/>
      <c r="C351" s="59"/>
      <c r="D351" s="60"/>
      <c r="E351" s="59"/>
      <c r="F351" s="59"/>
      <c r="G351" s="61"/>
      <c r="H351" s="61"/>
      <c r="I351" s="61"/>
      <c r="J351" s="62"/>
      <c r="K351" s="61"/>
      <c r="L351" s="61"/>
      <c r="M351" s="63"/>
      <c r="N351" s="61"/>
      <c r="O351" s="63"/>
      <c r="P351" s="61"/>
      <c r="Q351" s="63"/>
      <c r="R351" s="61"/>
      <c r="S351" s="63"/>
      <c r="T351" s="61"/>
      <c r="U351" s="61"/>
      <c r="V351" s="61"/>
      <c r="W351" s="61"/>
      <c r="X351" s="61"/>
      <c r="Y351" s="61"/>
      <c r="Z351" s="64"/>
      <c r="AA351" s="64"/>
      <c r="AB351" s="61"/>
    </row>
    <row r="352" spans="1:28" x14ac:dyDescent="0.25">
      <c r="A352" s="59"/>
      <c r="B352" s="59"/>
      <c r="C352" s="59"/>
      <c r="D352" s="60"/>
      <c r="E352" s="59"/>
      <c r="F352" s="59"/>
      <c r="G352" s="61"/>
      <c r="H352" s="61"/>
      <c r="I352" s="61"/>
      <c r="J352" s="62"/>
      <c r="K352" s="61"/>
      <c r="L352" s="61"/>
      <c r="M352" s="63"/>
      <c r="N352" s="61"/>
      <c r="O352" s="63"/>
      <c r="P352" s="61"/>
      <c r="Q352" s="63"/>
      <c r="R352" s="61"/>
      <c r="S352" s="63"/>
      <c r="T352" s="61"/>
      <c r="U352" s="61"/>
      <c r="V352" s="61"/>
      <c r="W352" s="61"/>
      <c r="X352" s="61"/>
      <c r="Y352" s="61"/>
      <c r="Z352" s="64"/>
      <c r="AA352" s="64"/>
      <c r="AB352" s="61"/>
    </row>
    <row r="353" spans="1:28" x14ac:dyDescent="0.25">
      <c r="A353" s="59"/>
      <c r="B353" s="59"/>
      <c r="C353" s="59"/>
      <c r="D353" s="60"/>
      <c r="E353" s="59"/>
      <c r="F353" s="59"/>
      <c r="G353" s="61"/>
      <c r="H353" s="61"/>
      <c r="I353" s="61"/>
      <c r="J353" s="62"/>
      <c r="K353" s="61"/>
      <c r="L353" s="61"/>
      <c r="M353" s="63"/>
      <c r="N353" s="61"/>
      <c r="O353" s="63"/>
      <c r="P353" s="61"/>
      <c r="Q353" s="63"/>
      <c r="R353" s="61"/>
      <c r="S353" s="63"/>
      <c r="T353" s="61"/>
      <c r="U353" s="61"/>
      <c r="V353" s="61"/>
      <c r="W353" s="61"/>
      <c r="X353" s="61"/>
      <c r="Y353" s="61"/>
      <c r="Z353" s="64"/>
      <c r="AA353" s="64"/>
      <c r="AB353" s="61"/>
    </row>
    <row r="354" spans="1:28" x14ac:dyDescent="0.25">
      <c r="A354" s="59"/>
      <c r="B354" s="59"/>
      <c r="C354" s="59"/>
      <c r="D354" s="60"/>
      <c r="E354" s="59"/>
      <c r="F354" s="59"/>
      <c r="G354" s="61"/>
      <c r="H354" s="61"/>
      <c r="I354" s="61"/>
      <c r="J354" s="62"/>
      <c r="K354" s="61"/>
      <c r="L354" s="61"/>
      <c r="M354" s="63"/>
      <c r="N354" s="61"/>
      <c r="O354" s="63"/>
      <c r="P354" s="61"/>
      <c r="Q354" s="63"/>
      <c r="R354" s="61"/>
      <c r="S354" s="63"/>
      <c r="T354" s="61"/>
      <c r="U354" s="61"/>
      <c r="V354" s="61"/>
      <c r="W354" s="61"/>
      <c r="X354" s="61"/>
      <c r="Y354" s="61"/>
      <c r="Z354" s="64"/>
      <c r="AA354" s="64"/>
      <c r="AB354" s="61"/>
    </row>
    <row r="355" spans="1:28" x14ac:dyDescent="0.25">
      <c r="A355" s="59"/>
      <c r="B355" s="59"/>
      <c r="C355" s="59"/>
      <c r="D355" s="60"/>
      <c r="E355" s="59"/>
      <c r="F355" s="59"/>
      <c r="G355" s="61"/>
      <c r="H355" s="61"/>
      <c r="I355" s="61"/>
      <c r="J355" s="62"/>
      <c r="K355" s="61"/>
      <c r="L355" s="61"/>
      <c r="M355" s="63"/>
      <c r="N355" s="61"/>
      <c r="O355" s="63"/>
      <c r="P355" s="61"/>
      <c r="Q355" s="63"/>
      <c r="R355" s="61"/>
      <c r="S355" s="63"/>
      <c r="T355" s="61"/>
      <c r="U355" s="61"/>
      <c r="V355" s="61"/>
      <c r="W355" s="61"/>
      <c r="X355" s="61"/>
      <c r="Y355" s="61"/>
      <c r="Z355" s="64"/>
      <c r="AA355" s="64"/>
      <c r="AB355" s="61"/>
    </row>
    <row r="356" spans="1:28" x14ac:dyDescent="0.25">
      <c r="A356" s="59"/>
      <c r="B356" s="59"/>
      <c r="C356" s="59"/>
      <c r="D356" s="60"/>
      <c r="E356" s="59"/>
      <c r="F356" s="59"/>
      <c r="G356" s="61"/>
      <c r="H356" s="61"/>
      <c r="I356" s="61"/>
      <c r="J356" s="62"/>
      <c r="K356" s="61"/>
      <c r="L356" s="61"/>
      <c r="M356" s="63"/>
      <c r="N356" s="61"/>
      <c r="O356" s="63"/>
      <c r="P356" s="61"/>
      <c r="Q356" s="63"/>
      <c r="R356" s="61"/>
      <c r="S356" s="63"/>
      <c r="T356" s="61"/>
      <c r="U356" s="61"/>
      <c r="V356" s="61"/>
      <c r="W356" s="61"/>
      <c r="X356" s="61"/>
      <c r="Y356" s="61"/>
      <c r="Z356" s="64"/>
      <c r="AA356" s="64"/>
      <c r="AB356" s="61"/>
    </row>
    <row r="357" spans="1:28" x14ac:dyDescent="0.25">
      <c r="A357" s="59"/>
      <c r="B357" s="59"/>
      <c r="C357" s="59"/>
      <c r="D357" s="60"/>
      <c r="E357" s="59"/>
      <c r="F357" s="59"/>
      <c r="G357" s="61"/>
      <c r="H357" s="61"/>
      <c r="I357" s="61"/>
      <c r="J357" s="62"/>
      <c r="K357" s="61"/>
      <c r="L357" s="61"/>
      <c r="M357" s="63"/>
      <c r="N357" s="61"/>
      <c r="O357" s="63"/>
      <c r="P357" s="61"/>
      <c r="Q357" s="63"/>
      <c r="R357" s="61"/>
      <c r="S357" s="63"/>
      <c r="T357" s="61"/>
      <c r="U357" s="61"/>
      <c r="V357" s="61"/>
      <c r="W357" s="61"/>
      <c r="X357" s="61"/>
      <c r="Y357" s="61"/>
      <c r="Z357" s="64"/>
      <c r="AA357" s="64"/>
      <c r="AB357" s="61"/>
    </row>
    <row r="358" spans="1:28" x14ac:dyDescent="0.25">
      <c r="A358" s="59"/>
      <c r="B358" s="59"/>
      <c r="C358" s="59"/>
      <c r="D358" s="60"/>
      <c r="E358" s="59"/>
      <c r="F358" s="59"/>
      <c r="G358" s="61"/>
      <c r="H358" s="61"/>
      <c r="I358" s="61"/>
      <c r="J358" s="62"/>
      <c r="K358" s="61"/>
      <c r="L358" s="61"/>
      <c r="M358" s="63"/>
      <c r="N358" s="61"/>
      <c r="O358" s="63"/>
      <c r="P358" s="61"/>
      <c r="Q358" s="63"/>
      <c r="R358" s="61"/>
      <c r="S358" s="63"/>
      <c r="T358" s="61"/>
      <c r="U358" s="61"/>
      <c r="V358" s="61"/>
      <c r="W358" s="61"/>
      <c r="X358" s="61"/>
      <c r="Y358" s="61"/>
      <c r="Z358" s="64"/>
      <c r="AA358" s="64"/>
      <c r="AB358" s="61"/>
    </row>
    <row r="359" spans="1:28" x14ac:dyDescent="0.25">
      <c r="A359" s="59"/>
      <c r="B359" s="59"/>
      <c r="C359" s="59"/>
      <c r="D359" s="60"/>
      <c r="E359" s="59"/>
      <c r="F359" s="59"/>
      <c r="G359" s="61"/>
      <c r="H359" s="61"/>
      <c r="I359" s="61"/>
      <c r="J359" s="62"/>
      <c r="K359" s="61"/>
      <c r="L359" s="61"/>
      <c r="M359" s="63"/>
      <c r="N359" s="61"/>
      <c r="O359" s="63"/>
      <c r="P359" s="61"/>
      <c r="Q359" s="63"/>
      <c r="R359" s="61"/>
      <c r="S359" s="63"/>
      <c r="T359" s="61"/>
      <c r="U359" s="61"/>
      <c r="V359" s="61"/>
      <c r="W359" s="61"/>
      <c r="X359" s="61"/>
      <c r="Y359" s="61"/>
      <c r="Z359" s="64"/>
      <c r="AA359" s="64"/>
      <c r="AB359" s="61"/>
    </row>
    <row r="360" spans="1:28" x14ac:dyDescent="0.25">
      <c r="A360" s="59"/>
      <c r="B360" s="59"/>
      <c r="C360" s="59"/>
      <c r="D360" s="60"/>
      <c r="E360" s="59"/>
      <c r="F360" s="59"/>
      <c r="G360" s="61"/>
      <c r="H360" s="61"/>
      <c r="I360" s="61"/>
      <c r="J360" s="62"/>
      <c r="K360" s="61"/>
      <c r="L360" s="61"/>
      <c r="M360" s="63"/>
      <c r="N360" s="61"/>
      <c r="O360" s="63"/>
      <c r="P360" s="61"/>
      <c r="Q360" s="63"/>
      <c r="R360" s="61"/>
      <c r="S360" s="63"/>
      <c r="T360" s="61"/>
      <c r="U360" s="61"/>
      <c r="V360" s="61"/>
      <c r="W360" s="61"/>
      <c r="X360" s="61"/>
      <c r="Y360" s="61"/>
      <c r="Z360" s="64"/>
      <c r="AA360" s="64"/>
      <c r="AB360" s="61"/>
    </row>
    <row r="361" spans="1:28" x14ac:dyDescent="0.25">
      <c r="A361" s="59"/>
      <c r="B361" s="59"/>
      <c r="C361" s="59"/>
      <c r="D361" s="60"/>
      <c r="E361" s="59"/>
      <c r="F361" s="59"/>
      <c r="G361" s="61"/>
      <c r="H361" s="61"/>
      <c r="I361" s="61"/>
      <c r="J361" s="62"/>
      <c r="K361" s="61"/>
      <c r="L361" s="61"/>
      <c r="M361" s="63"/>
      <c r="N361" s="61"/>
      <c r="O361" s="63"/>
      <c r="P361" s="61"/>
      <c r="Q361" s="63"/>
      <c r="R361" s="61"/>
      <c r="S361" s="63"/>
      <c r="T361" s="61"/>
      <c r="U361" s="61"/>
      <c r="V361" s="61"/>
      <c r="W361" s="61"/>
      <c r="X361" s="61"/>
      <c r="Y361" s="61"/>
      <c r="Z361" s="64"/>
      <c r="AA361" s="64"/>
      <c r="AB361" s="61"/>
    </row>
    <row r="362" spans="1:28" x14ac:dyDescent="0.25">
      <c r="A362" s="59"/>
      <c r="B362" s="59"/>
      <c r="C362" s="59"/>
      <c r="D362" s="60"/>
      <c r="E362" s="59"/>
      <c r="F362" s="59"/>
      <c r="G362" s="61"/>
      <c r="H362" s="61"/>
      <c r="I362" s="61"/>
      <c r="J362" s="62"/>
      <c r="K362" s="61"/>
      <c r="L362" s="61"/>
      <c r="M362" s="63"/>
      <c r="N362" s="61"/>
      <c r="O362" s="63"/>
      <c r="P362" s="61"/>
      <c r="Q362" s="63"/>
      <c r="R362" s="61"/>
      <c r="S362" s="63"/>
      <c r="T362" s="61"/>
      <c r="U362" s="61"/>
      <c r="V362" s="61"/>
      <c r="W362" s="61"/>
      <c r="X362" s="61"/>
      <c r="Y362" s="61"/>
      <c r="Z362" s="64"/>
      <c r="AA362" s="64"/>
      <c r="AB362" s="61"/>
    </row>
    <row r="363" spans="1:28" x14ac:dyDescent="0.25">
      <c r="A363" s="59"/>
      <c r="B363" s="59"/>
      <c r="C363" s="59"/>
      <c r="D363" s="60"/>
      <c r="E363" s="59"/>
      <c r="F363" s="59"/>
      <c r="G363" s="61"/>
      <c r="H363" s="61"/>
      <c r="I363" s="61"/>
      <c r="J363" s="62"/>
      <c r="K363" s="61"/>
      <c r="L363" s="61"/>
      <c r="M363" s="63"/>
      <c r="N363" s="61"/>
      <c r="O363" s="63"/>
      <c r="P363" s="61"/>
      <c r="Q363" s="63"/>
      <c r="R363" s="61"/>
      <c r="S363" s="63"/>
      <c r="T363" s="61"/>
      <c r="U363" s="61"/>
      <c r="V363" s="61"/>
      <c r="W363" s="61"/>
      <c r="X363" s="61"/>
      <c r="Y363" s="61"/>
      <c r="Z363" s="64"/>
      <c r="AA363" s="64"/>
      <c r="AB363" s="61"/>
    </row>
    <row r="364" spans="1:28" x14ac:dyDescent="0.25">
      <c r="A364" s="59"/>
      <c r="B364" s="59"/>
      <c r="C364" s="59"/>
      <c r="D364" s="60"/>
      <c r="E364" s="59"/>
      <c r="F364" s="59"/>
      <c r="G364" s="61"/>
      <c r="H364" s="61"/>
      <c r="I364" s="61"/>
      <c r="J364" s="62"/>
      <c r="K364" s="61"/>
      <c r="L364" s="61"/>
      <c r="M364" s="63"/>
      <c r="N364" s="61"/>
      <c r="O364" s="63"/>
      <c r="P364" s="61"/>
      <c r="Q364" s="63"/>
      <c r="R364" s="61"/>
      <c r="S364" s="63"/>
      <c r="T364" s="61"/>
      <c r="U364" s="61"/>
      <c r="V364" s="61"/>
      <c r="W364" s="61"/>
      <c r="X364" s="61"/>
      <c r="Y364" s="61"/>
      <c r="Z364" s="64"/>
      <c r="AA364" s="64"/>
      <c r="AB364" s="61"/>
    </row>
    <row r="365" spans="1:28" x14ac:dyDescent="0.25">
      <c r="A365" s="59"/>
      <c r="B365" s="59"/>
      <c r="C365" s="59"/>
      <c r="D365" s="60"/>
      <c r="E365" s="59"/>
      <c r="F365" s="59"/>
      <c r="G365" s="61"/>
      <c r="H365" s="61"/>
      <c r="I365" s="61"/>
      <c r="J365" s="62"/>
      <c r="K365" s="61"/>
      <c r="L365" s="61"/>
      <c r="M365" s="63"/>
      <c r="N365" s="61"/>
      <c r="O365" s="63"/>
      <c r="P365" s="61"/>
      <c r="Q365" s="63"/>
      <c r="R365" s="61"/>
      <c r="S365" s="63"/>
      <c r="T365" s="61"/>
      <c r="U365" s="61"/>
      <c r="V365" s="61"/>
      <c r="W365" s="61"/>
      <c r="X365" s="61"/>
      <c r="Y365" s="61"/>
      <c r="Z365" s="64"/>
      <c r="AA365" s="64"/>
      <c r="AB365" s="61"/>
    </row>
    <row r="366" spans="1:28" x14ac:dyDescent="0.25">
      <c r="A366" s="59"/>
      <c r="B366" s="59"/>
      <c r="C366" s="59"/>
      <c r="D366" s="60"/>
      <c r="E366" s="59"/>
      <c r="F366" s="59"/>
      <c r="G366" s="61"/>
      <c r="H366" s="61"/>
      <c r="I366" s="61"/>
      <c r="J366" s="62"/>
      <c r="K366" s="61"/>
      <c r="L366" s="61"/>
      <c r="M366" s="63"/>
      <c r="N366" s="61"/>
      <c r="O366" s="63"/>
      <c r="P366" s="61"/>
      <c r="Q366" s="63"/>
      <c r="R366" s="61"/>
      <c r="S366" s="63"/>
      <c r="T366" s="61"/>
      <c r="U366" s="61"/>
      <c r="V366" s="61"/>
      <c r="W366" s="61"/>
      <c r="X366" s="61"/>
      <c r="Y366" s="61"/>
      <c r="Z366" s="64"/>
      <c r="AA366" s="64"/>
      <c r="AB366" s="61"/>
    </row>
    <row r="367" spans="1:28" x14ac:dyDescent="0.25">
      <c r="A367" s="59"/>
      <c r="B367" s="59"/>
      <c r="C367" s="59"/>
      <c r="D367" s="60"/>
      <c r="E367" s="59"/>
      <c r="F367" s="59"/>
      <c r="G367" s="61"/>
      <c r="H367" s="61"/>
      <c r="I367" s="61"/>
      <c r="J367" s="62"/>
      <c r="K367" s="61"/>
      <c r="L367" s="61"/>
      <c r="M367" s="63"/>
      <c r="N367" s="61"/>
      <c r="O367" s="63"/>
      <c r="P367" s="61"/>
      <c r="Q367" s="63"/>
      <c r="R367" s="61"/>
      <c r="S367" s="63"/>
      <c r="T367" s="61"/>
      <c r="U367" s="61"/>
      <c r="V367" s="61"/>
      <c r="W367" s="61"/>
      <c r="X367" s="61"/>
      <c r="Y367" s="61"/>
      <c r="Z367" s="64"/>
      <c r="AA367" s="64"/>
      <c r="AB367" s="61"/>
    </row>
    <row r="368" spans="1:28" x14ac:dyDescent="0.25">
      <c r="A368" s="59"/>
      <c r="B368" s="59"/>
      <c r="C368" s="59"/>
      <c r="D368" s="60"/>
      <c r="E368" s="59"/>
      <c r="F368" s="59"/>
      <c r="G368" s="61"/>
      <c r="H368" s="61"/>
      <c r="I368" s="61"/>
      <c r="J368" s="62"/>
      <c r="K368" s="61"/>
      <c r="L368" s="61"/>
      <c r="M368" s="63"/>
      <c r="N368" s="61"/>
      <c r="O368" s="63"/>
      <c r="P368" s="61"/>
      <c r="Q368" s="63"/>
      <c r="R368" s="61"/>
      <c r="S368" s="63"/>
      <c r="T368" s="61"/>
      <c r="U368" s="61"/>
      <c r="V368" s="61"/>
      <c r="W368" s="61"/>
      <c r="X368" s="61"/>
      <c r="Y368" s="61"/>
      <c r="Z368" s="64"/>
      <c r="AA368" s="64"/>
      <c r="AB368" s="61"/>
    </row>
    <row r="369" spans="1:28" x14ac:dyDescent="0.25">
      <c r="A369" s="59"/>
      <c r="B369" s="59"/>
      <c r="C369" s="59"/>
      <c r="D369" s="60"/>
      <c r="E369" s="59"/>
      <c r="F369" s="59"/>
      <c r="G369" s="61"/>
      <c r="H369" s="61"/>
      <c r="I369" s="61"/>
      <c r="J369" s="62"/>
      <c r="K369" s="61"/>
      <c r="L369" s="61"/>
      <c r="M369" s="63"/>
      <c r="N369" s="61"/>
      <c r="O369" s="63"/>
      <c r="P369" s="61"/>
      <c r="Q369" s="63"/>
      <c r="R369" s="61"/>
      <c r="S369" s="63"/>
      <c r="T369" s="61"/>
      <c r="U369" s="61"/>
      <c r="V369" s="61"/>
      <c r="W369" s="61"/>
      <c r="X369" s="61"/>
      <c r="Y369" s="61"/>
      <c r="Z369" s="64"/>
      <c r="AA369" s="64"/>
      <c r="AB369" s="61"/>
    </row>
    <row r="370" spans="1:28" x14ac:dyDescent="0.25">
      <c r="A370" s="59"/>
      <c r="B370" s="59"/>
      <c r="C370" s="59"/>
      <c r="D370" s="60"/>
      <c r="E370" s="59"/>
      <c r="F370" s="59"/>
      <c r="G370" s="61"/>
      <c r="H370" s="61"/>
      <c r="I370" s="61"/>
      <c r="J370" s="62"/>
      <c r="K370" s="61"/>
      <c r="L370" s="61"/>
      <c r="M370" s="63"/>
      <c r="N370" s="61"/>
      <c r="O370" s="63"/>
      <c r="P370" s="61"/>
      <c r="Q370" s="63"/>
      <c r="R370" s="61"/>
      <c r="S370" s="63"/>
      <c r="T370" s="61"/>
      <c r="U370" s="61"/>
      <c r="V370" s="61"/>
      <c r="W370" s="61"/>
      <c r="X370" s="61"/>
      <c r="Y370" s="61"/>
      <c r="Z370" s="64"/>
      <c r="AA370" s="64"/>
      <c r="AB370" s="61"/>
    </row>
    <row r="371" spans="1:28" x14ac:dyDescent="0.25">
      <c r="A371" s="59"/>
      <c r="B371" s="59"/>
      <c r="C371" s="59"/>
      <c r="D371" s="60"/>
      <c r="E371" s="59"/>
      <c r="F371" s="59"/>
      <c r="G371" s="61"/>
      <c r="H371" s="61"/>
      <c r="I371" s="61"/>
      <c r="J371" s="62"/>
      <c r="K371" s="61"/>
      <c r="L371" s="61"/>
      <c r="M371" s="63"/>
      <c r="N371" s="61"/>
      <c r="O371" s="63"/>
      <c r="P371" s="61"/>
      <c r="Q371" s="63"/>
      <c r="R371" s="61"/>
      <c r="S371" s="63"/>
      <c r="T371" s="61"/>
      <c r="U371" s="61"/>
      <c r="V371" s="61"/>
      <c r="W371" s="61"/>
      <c r="X371" s="61"/>
      <c r="Y371" s="61"/>
      <c r="Z371" s="64"/>
      <c r="AA371" s="64"/>
      <c r="AB371" s="61"/>
    </row>
    <row r="372" spans="1:28" x14ac:dyDescent="0.25">
      <c r="A372" s="59"/>
      <c r="B372" s="59"/>
      <c r="C372" s="59"/>
      <c r="D372" s="60"/>
      <c r="E372" s="59"/>
      <c r="F372" s="59"/>
      <c r="G372" s="61"/>
      <c r="H372" s="61"/>
      <c r="I372" s="61"/>
      <c r="J372" s="62"/>
      <c r="K372" s="61"/>
      <c r="L372" s="61"/>
      <c r="M372" s="63"/>
      <c r="N372" s="61"/>
      <c r="O372" s="63"/>
      <c r="P372" s="61"/>
      <c r="Q372" s="63"/>
      <c r="R372" s="61"/>
      <c r="S372" s="63"/>
      <c r="T372" s="61"/>
      <c r="U372" s="61"/>
      <c r="V372" s="61"/>
      <c r="W372" s="61"/>
      <c r="X372" s="61"/>
      <c r="Y372" s="61"/>
      <c r="Z372" s="64"/>
      <c r="AA372" s="64"/>
      <c r="AB372" s="61"/>
    </row>
    <row r="373" spans="1:28" x14ac:dyDescent="0.25">
      <c r="A373" s="59"/>
      <c r="B373" s="59"/>
      <c r="C373" s="59"/>
      <c r="D373" s="60"/>
      <c r="E373" s="59"/>
      <c r="F373" s="59"/>
      <c r="G373" s="61"/>
      <c r="H373" s="61"/>
      <c r="I373" s="61"/>
      <c r="J373" s="62"/>
      <c r="K373" s="61"/>
      <c r="L373" s="61"/>
      <c r="M373" s="63"/>
      <c r="N373" s="61"/>
      <c r="O373" s="63"/>
      <c r="P373" s="61"/>
      <c r="Q373" s="63"/>
      <c r="R373" s="61"/>
      <c r="S373" s="63"/>
      <c r="T373" s="61"/>
      <c r="U373" s="61"/>
      <c r="V373" s="61"/>
      <c r="W373" s="61"/>
      <c r="X373" s="61"/>
      <c r="Y373" s="61"/>
      <c r="Z373" s="64"/>
      <c r="AA373" s="64"/>
      <c r="AB373" s="61"/>
    </row>
    <row r="374" spans="1:28" x14ac:dyDescent="0.25">
      <c r="A374" s="59"/>
      <c r="B374" s="59"/>
      <c r="C374" s="59"/>
      <c r="D374" s="60"/>
      <c r="E374" s="59"/>
      <c r="F374" s="59"/>
      <c r="G374" s="61"/>
      <c r="H374" s="61"/>
      <c r="I374" s="61"/>
      <c r="J374" s="62"/>
      <c r="K374" s="61"/>
      <c r="L374" s="61"/>
      <c r="M374" s="63"/>
      <c r="N374" s="61"/>
      <c r="O374" s="63"/>
      <c r="P374" s="61"/>
      <c r="Q374" s="63"/>
      <c r="R374" s="61"/>
      <c r="S374" s="63"/>
      <c r="T374" s="61"/>
      <c r="U374" s="61"/>
      <c r="V374" s="61"/>
      <c r="W374" s="61"/>
      <c r="X374" s="61"/>
      <c r="Y374" s="61"/>
      <c r="Z374" s="64"/>
      <c r="AA374" s="64"/>
      <c r="AB374" s="61"/>
    </row>
    <row r="375" spans="1:28" x14ac:dyDescent="0.25">
      <c r="A375" s="59"/>
      <c r="B375" s="59"/>
      <c r="C375" s="59"/>
      <c r="D375" s="60"/>
      <c r="E375" s="59"/>
      <c r="F375" s="59"/>
      <c r="G375" s="61"/>
      <c r="H375" s="61"/>
      <c r="I375" s="61"/>
      <c r="J375" s="62"/>
      <c r="K375" s="61"/>
      <c r="L375" s="61"/>
      <c r="M375" s="63"/>
      <c r="N375" s="61"/>
      <c r="O375" s="63"/>
      <c r="P375" s="61"/>
      <c r="Q375" s="63"/>
      <c r="R375" s="61"/>
      <c r="S375" s="63"/>
      <c r="T375" s="61"/>
      <c r="U375" s="61"/>
      <c r="V375" s="61"/>
      <c r="W375" s="61"/>
      <c r="X375" s="61"/>
      <c r="Y375" s="61"/>
      <c r="Z375" s="64"/>
      <c r="AA375" s="64"/>
      <c r="AB375" s="61"/>
    </row>
    <row r="376" spans="1:28" x14ac:dyDescent="0.25">
      <c r="A376" s="59"/>
      <c r="B376" s="59"/>
      <c r="C376" s="59"/>
      <c r="D376" s="60"/>
      <c r="E376" s="59"/>
      <c r="F376" s="59"/>
      <c r="G376" s="61"/>
      <c r="H376" s="61"/>
      <c r="I376" s="61"/>
      <c r="J376" s="62"/>
      <c r="K376" s="61"/>
      <c r="L376" s="61"/>
      <c r="M376" s="63"/>
      <c r="N376" s="61"/>
      <c r="O376" s="63"/>
      <c r="P376" s="61"/>
      <c r="Q376" s="63"/>
      <c r="R376" s="61"/>
      <c r="S376" s="63"/>
      <c r="T376" s="61"/>
      <c r="U376" s="61"/>
      <c r="V376" s="61"/>
      <c r="W376" s="61"/>
      <c r="X376" s="61"/>
      <c r="Y376" s="61"/>
      <c r="Z376" s="64"/>
      <c r="AA376" s="64"/>
      <c r="AB376" s="61"/>
    </row>
    <row r="377" spans="1:28" x14ac:dyDescent="0.25">
      <c r="A377" s="59"/>
      <c r="B377" s="59"/>
      <c r="C377" s="59"/>
      <c r="D377" s="60"/>
      <c r="E377" s="59"/>
      <c r="F377" s="59"/>
      <c r="G377" s="61"/>
      <c r="H377" s="61"/>
      <c r="I377" s="61"/>
      <c r="J377" s="62"/>
      <c r="K377" s="61"/>
      <c r="L377" s="61"/>
      <c r="M377" s="63"/>
      <c r="N377" s="61"/>
      <c r="O377" s="63"/>
      <c r="P377" s="61"/>
      <c r="Q377" s="63"/>
      <c r="R377" s="61"/>
      <c r="S377" s="63"/>
      <c r="T377" s="61"/>
      <c r="U377" s="61"/>
      <c r="V377" s="61"/>
      <c r="W377" s="61"/>
      <c r="X377" s="61"/>
      <c r="Y377" s="61"/>
      <c r="Z377" s="64"/>
      <c r="AA377" s="64"/>
      <c r="AB377" s="61"/>
    </row>
    <row r="378" spans="1:28" x14ac:dyDescent="0.25">
      <c r="A378" s="59"/>
      <c r="B378" s="59"/>
      <c r="C378" s="59"/>
      <c r="D378" s="60"/>
      <c r="E378" s="59"/>
      <c r="F378" s="59"/>
      <c r="G378" s="61"/>
      <c r="H378" s="61"/>
      <c r="I378" s="61"/>
      <c r="J378" s="62"/>
      <c r="K378" s="61"/>
      <c r="L378" s="61"/>
      <c r="M378" s="63"/>
      <c r="N378" s="61"/>
      <c r="O378" s="63"/>
      <c r="P378" s="61"/>
      <c r="Q378" s="63"/>
      <c r="R378" s="61"/>
      <c r="S378" s="63"/>
      <c r="T378" s="61"/>
      <c r="U378" s="61"/>
      <c r="V378" s="61"/>
      <c r="W378" s="61"/>
      <c r="X378" s="61"/>
      <c r="Y378" s="61"/>
      <c r="Z378" s="64"/>
      <c r="AA378" s="64"/>
      <c r="AB378" s="61"/>
    </row>
    <row r="379" spans="1:28" x14ac:dyDescent="0.25">
      <c r="A379" s="59"/>
      <c r="B379" s="59"/>
      <c r="C379" s="59"/>
      <c r="D379" s="60"/>
      <c r="E379" s="59"/>
      <c r="F379" s="59"/>
      <c r="G379" s="61"/>
      <c r="H379" s="61"/>
      <c r="I379" s="61"/>
      <c r="J379" s="62"/>
      <c r="K379" s="61"/>
      <c r="L379" s="61"/>
      <c r="M379" s="63"/>
      <c r="N379" s="61"/>
      <c r="O379" s="63"/>
      <c r="P379" s="61"/>
      <c r="Q379" s="63"/>
      <c r="R379" s="61"/>
      <c r="S379" s="63"/>
      <c r="T379" s="61"/>
      <c r="U379" s="61"/>
      <c r="V379" s="61"/>
      <c r="W379" s="61"/>
      <c r="X379" s="61"/>
      <c r="Y379" s="61"/>
      <c r="Z379" s="64"/>
      <c r="AA379" s="64"/>
      <c r="AB379" s="61"/>
    </row>
    <row r="380" spans="1:28" x14ac:dyDescent="0.25">
      <c r="A380" s="59"/>
      <c r="B380" s="59"/>
      <c r="C380" s="59"/>
      <c r="D380" s="60"/>
      <c r="E380" s="59"/>
      <c r="F380" s="59"/>
      <c r="G380" s="61"/>
      <c r="H380" s="61"/>
      <c r="I380" s="61"/>
      <c r="J380" s="62"/>
      <c r="K380" s="61"/>
      <c r="L380" s="61"/>
      <c r="M380" s="63"/>
      <c r="N380" s="61"/>
      <c r="O380" s="63"/>
      <c r="P380" s="61"/>
      <c r="Q380" s="63"/>
      <c r="R380" s="61"/>
      <c r="S380" s="63"/>
      <c r="T380" s="61"/>
      <c r="U380" s="61"/>
      <c r="V380" s="61"/>
      <c r="W380" s="61"/>
      <c r="X380" s="61"/>
      <c r="Y380" s="61"/>
      <c r="Z380" s="64"/>
      <c r="AA380" s="64"/>
      <c r="AB380" s="61"/>
    </row>
    <row r="381" spans="1:28" x14ac:dyDescent="0.25">
      <c r="A381" s="59"/>
      <c r="B381" s="59"/>
      <c r="C381" s="59"/>
      <c r="D381" s="60"/>
      <c r="E381" s="59"/>
      <c r="F381" s="59"/>
      <c r="G381" s="61"/>
      <c r="H381" s="61"/>
      <c r="I381" s="61"/>
      <c r="J381" s="62"/>
      <c r="K381" s="61"/>
      <c r="L381" s="61"/>
      <c r="M381" s="63"/>
      <c r="N381" s="61"/>
      <c r="O381" s="63"/>
      <c r="P381" s="61"/>
      <c r="Q381" s="63"/>
      <c r="R381" s="61"/>
      <c r="S381" s="63"/>
      <c r="T381" s="61"/>
      <c r="U381" s="61"/>
      <c r="V381" s="61"/>
      <c r="W381" s="61"/>
      <c r="X381" s="61"/>
      <c r="Y381" s="61"/>
      <c r="Z381" s="64"/>
      <c r="AA381" s="64"/>
      <c r="AB381" s="61"/>
    </row>
    <row r="382" spans="1:28" x14ac:dyDescent="0.25">
      <c r="A382" s="59"/>
      <c r="B382" s="59"/>
      <c r="C382" s="59"/>
      <c r="D382" s="60"/>
      <c r="E382" s="59"/>
      <c r="F382" s="59"/>
      <c r="G382" s="61"/>
      <c r="H382" s="61"/>
      <c r="I382" s="61"/>
      <c r="J382" s="62"/>
      <c r="K382" s="61"/>
      <c r="L382" s="61"/>
      <c r="M382" s="63"/>
      <c r="N382" s="61"/>
      <c r="O382" s="63"/>
      <c r="P382" s="61"/>
      <c r="Q382" s="63"/>
      <c r="R382" s="61"/>
      <c r="S382" s="63"/>
      <c r="T382" s="61"/>
      <c r="U382" s="61"/>
      <c r="V382" s="61"/>
      <c r="W382" s="61"/>
      <c r="X382" s="61"/>
      <c r="Y382" s="61"/>
      <c r="Z382" s="64"/>
      <c r="AA382" s="64"/>
      <c r="AB382" s="61"/>
    </row>
    <row r="383" spans="1:28" x14ac:dyDescent="0.25">
      <c r="A383" s="59"/>
      <c r="B383" s="59"/>
      <c r="C383" s="59"/>
      <c r="D383" s="60"/>
      <c r="E383" s="59"/>
      <c r="F383" s="59"/>
      <c r="G383" s="61"/>
      <c r="H383" s="61"/>
      <c r="I383" s="61"/>
      <c r="J383" s="62"/>
      <c r="K383" s="61"/>
      <c r="L383" s="61"/>
      <c r="M383" s="63"/>
      <c r="N383" s="61"/>
      <c r="O383" s="63"/>
      <c r="P383" s="61"/>
      <c r="Q383" s="63"/>
      <c r="R383" s="61"/>
      <c r="S383" s="63"/>
      <c r="T383" s="61"/>
      <c r="U383" s="61"/>
      <c r="V383" s="61"/>
      <c r="W383" s="61"/>
      <c r="X383" s="61"/>
      <c r="Y383" s="61"/>
      <c r="Z383" s="64"/>
      <c r="AA383" s="64"/>
      <c r="AB383" s="61"/>
    </row>
    <row r="384" spans="1:28" x14ac:dyDescent="0.25">
      <c r="A384" s="59"/>
      <c r="B384" s="59"/>
      <c r="C384" s="59"/>
      <c r="D384" s="60"/>
      <c r="E384" s="59"/>
      <c r="F384" s="59"/>
      <c r="G384" s="61"/>
      <c r="H384" s="61"/>
      <c r="I384" s="61"/>
      <c r="J384" s="62"/>
      <c r="K384" s="61"/>
      <c r="L384" s="61"/>
      <c r="M384" s="63"/>
      <c r="N384" s="61"/>
      <c r="O384" s="63"/>
      <c r="P384" s="61"/>
      <c r="Q384" s="63"/>
      <c r="R384" s="61"/>
      <c r="S384" s="63"/>
      <c r="T384" s="61"/>
      <c r="U384" s="61"/>
      <c r="V384" s="61"/>
      <c r="W384" s="61"/>
      <c r="X384" s="61"/>
      <c r="Y384" s="61"/>
      <c r="Z384" s="64"/>
      <c r="AA384" s="64"/>
      <c r="AB384" s="61"/>
    </row>
    <row r="385" spans="1:28" x14ac:dyDescent="0.25">
      <c r="A385" s="59"/>
      <c r="B385" s="59"/>
      <c r="C385" s="59"/>
      <c r="D385" s="60"/>
      <c r="E385" s="59"/>
      <c r="F385" s="59"/>
      <c r="G385" s="61"/>
      <c r="H385" s="61"/>
      <c r="I385" s="61"/>
      <c r="J385" s="62"/>
      <c r="K385" s="61"/>
      <c r="L385" s="61"/>
      <c r="M385" s="63"/>
      <c r="N385" s="61"/>
      <c r="O385" s="63"/>
      <c r="P385" s="61"/>
      <c r="Q385" s="63"/>
      <c r="R385" s="61"/>
      <c r="S385" s="63"/>
      <c r="T385" s="61"/>
      <c r="U385" s="61"/>
      <c r="V385" s="61"/>
      <c r="W385" s="61"/>
      <c r="X385" s="61"/>
      <c r="Y385" s="61"/>
      <c r="Z385" s="64"/>
      <c r="AA385" s="64"/>
      <c r="AB385" s="61"/>
    </row>
    <row r="386" spans="1:28" x14ac:dyDescent="0.25">
      <c r="A386" s="59"/>
      <c r="B386" s="59"/>
      <c r="C386" s="59"/>
      <c r="D386" s="60"/>
      <c r="E386" s="59"/>
      <c r="F386" s="59"/>
      <c r="G386" s="61"/>
      <c r="H386" s="61"/>
      <c r="I386" s="61"/>
      <c r="J386" s="62"/>
      <c r="K386" s="61"/>
      <c r="L386" s="61"/>
      <c r="M386" s="63"/>
      <c r="N386" s="61"/>
      <c r="O386" s="63"/>
      <c r="P386" s="61"/>
      <c r="Q386" s="63"/>
      <c r="R386" s="61"/>
      <c r="S386" s="63"/>
      <c r="T386" s="61"/>
      <c r="U386" s="61"/>
      <c r="V386" s="61"/>
      <c r="W386" s="61"/>
      <c r="X386" s="61"/>
      <c r="Y386" s="61"/>
      <c r="Z386" s="64"/>
      <c r="AA386" s="64"/>
      <c r="AB386" s="61"/>
    </row>
    <row r="387" spans="1:28" x14ac:dyDescent="0.25">
      <c r="A387" s="59"/>
      <c r="B387" s="59"/>
      <c r="C387" s="59"/>
      <c r="D387" s="60"/>
      <c r="E387" s="59"/>
      <c r="F387" s="59"/>
      <c r="G387" s="61"/>
      <c r="H387" s="61"/>
      <c r="I387" s="61"/>
      <c r="J387" s="62"/>
      <c r="K387" s="61"/>
      <c r="L387" s="61"/>
      <c r="M387" s="63"/>
      <c r="N387" s="61"/>
      <c r="O387" s="63"/>
      <c r="P387" s="61"/>
      <c r="Q387" s="63"/>
      <c r="R387" s="61"/>
      <c r="S387" s="63"/>
      <c r="T387" s="61"/>
      <c r="U387" s="61"/>
      <c r="V387" s="61"/>
      <c r="W387" s="61"/>
      <c r="X387" s="61"/>
      <c r="Y387" s="61"/>
      <c r="Z387" s="64"/>
      <c r="AA387" s="64"/>
      <c r="AB387" s="61"/>
    </row>
    <row r="388" spans="1:28" x14ac:dyDescent="0.25">
      <c r="A388" s="59"/>
      <c r="B388" s="59"/>
      <c r="C388" s="59"/>
      <c r="D388" s="60"/>
      <c r="E388" s="59"/>
      <c r="F388" s="59"/>
      <c r="G388" s="61"/>
      <c r="H388" s="61"/>
      <c r="I388" s="61"/>
      <c r="J388" s="62"/>
      <c r="K388" s="61"/>
      <c r="L388" s="61"/>
      <c r="M388" s="63"/>
      <c r="N388" s="61"/>
      <c r="O388" s="63"/>
      <c r="P388" s="61"/>
      <c r="Q388" s="63"/>
      <c r="R388" s="61"/>
      <c r="S388" s="63"/>
      <c r="T388" s="61"/>
      <c r="U388" s="61"/>
      <c r="V388" s="61"/>
      <c r="W388" s="61"/>
      <c r="X388" s="61"/>
      <c r="Y388" s="61"/>
      <c r="Z388" s="64"/>
      <c r="AA388" s="64"/>
      <c r="AB388" s="61"/>
    </row>
    <row r="389" spans="1:28" x14ac:dyDescent="0.25">
      <c r="A389" s="59"/>
      <c r="B389" s="59"/>
      <c r="C389" s="59"/>
      <c r="D389" s="60"/>
      <c r="E389" s="59"/>
      <c r="F389" s="59"/>
      <c r="G389" s="61"/>
      <c r="H389" s="61"/>
      <c r="I389" s="61"/>
      <c r="J389" s="62"/>
      <c r="K389" s="61"/>
      <c r="L389" s="61"/>
      <c r="M389" s="63"/>
      <c r="N389" s="61"/>
      <c r="O389" s="63"/>
      <c r="P389" s="61"/>
      <c r="Q389" s="63"/>
      <c r="R389" s="61"/>
      <c r="S389" s="63"/>
      <c r="T389" s="61"/>
      <c r="U389" s="61"/>
      <c r="V389" s="61"/>
      <c r="W389" s="61"/>
      <c r="X389" s="61"/>
      <c r="Y389" s="61"/>
      <c r="Z389" s="64"/>
      <c r="AA389" s="64"/>
      <c r="AB389" s="61"/>
    </row>
    <row r="390" spans="1:28" x14ac:dyDescent="0.25">
      <c r="A390" s="59"/>
      <c r="B390" s="59"/>
      <c r="C390" s="59"/>
      <c r="D390" s="60"/>
      <c r="E390" s="59"/>
      <c r="F390" s="59"/>
      <c r="G390" s="61"/>
      <c r="H390" s="61"/>
      <c r="I390" s="61"/>
      <c r="J390" s="62"/>
      <c r="K390" s="61"/>
      <c r="L390" s="61"/>
      <c r="M390" s="63"/>
      <c r="N390" s="61"/>
      <c r="O390" s="63"/>
      <c r="P390" s="61"/>
      <c r="Q390" s="63"/>
      <c r="R390" s="61"/>
      <c r="S390" s="63"/>
      <c r="T390" s="61"/>
      <c r="U390" s="61"/>
      <c r="V390" s="61"/>
      <c r="W390" s="61"/>
      <c r="X390" s="61"/>
      <c r="Y390" s="61"/>
      <c r="Z390" s="64"/>
      <c r="AA390" s="64"/>
      <c r="AB390" s="61"/>
    </row>
    <row r="391" spans="1:28" x14ac:dyDescent="0.25">
      <c r="A391" s="59"/>
      <c r="B391" s="59"/>
      <c r="C391" s="59"/>
      <c r="D391" s="60"/>
      <c r="E391" s="59"/>
      <c r="F391" s="59"/>
      <c r="G391" s="61"/>
      <c r="H391" s="61"/>
      <c r="I391" s="61"/>
      <c r="J391" s="62"/>
      <c r="K391" s="61"/>
      <c r="L391" s="61"/>
      <c r="M391" s="63"/>
      <c r="N391" s="61"/>
      <c r="O391" s="63"/>
      <c r="P391" s="61"/>
      <c r="Q391" s="63"/>
      <c r="R391" s="61"/>
      <c r="S391" s="63"/>
      <c r="T391" s="61"/>
      <c r="U391" s="61"/>
      <c r="V391" s="61"/>
      <c r="W391" s="61"/>
      <c r="X391" s="61"/>
      <c r="Y391" s="61"/>
      <c r="Z391" s="64"/>
      <c r="AA391" s="64"/>
      <c r="AB391" s="61"/>
    </row>
    <row r="392" spans="1:28" x14ac:dyDescent="0.25">
      <c r="A392" s="59"/>
      <c r="B392" s="59"/>
      <c r="C392" s="59"/>
      <c r="D392" s="60"/>
      <c r="E392" s="59"/>
      <c r="F392" s="59"/>
      <c r="G392" s="61"/>
      <c r="H392" s="61"/>
      <c r="I392" s="61"/>
      <c r="J392" s="62"/>
      <c r="K392" s="61"/>
      <c r="L392" s="61"/>
      <c r="M392" s="63"/>
      <c r="N392" s="61"/>
      <c r="O392" s="63"/>
      <c r="P392" s="61"/>
      <c r="Q392" s="63"/>
      <c r="R392" s="61"/>
      <c r="S392" s="63"/>
      <c r="T392" s="61"/>
      <c r="U392" s="61"/>
      <c r="V392" s="61"/>
      <c r="W392" s="61"/>
      <c r="X392" s="61"/>
      <c r="Y392" s="61"/>
      <c r="Z392" s="64"/>
      <c r="AA392" s="64"/>
      <c r="AB392" s="61"/>
    </row>
    <row r="393" spans="1:28" x14ac:dyDescent="0.25">
      <c r="A393" s="59"/>
      <c r="B393" s="59"/>
      <c r="C393" s="59"/>
      <c r="D393" s="60"/>
      <c r="E393" s="59"/>
      <c r="F393" s="59"/>
      <c r="G393" s="61"/>
      <c r="H393" s="61"/>
      <c r="I393" s="61"/>
      <c r="J393" s="62"/>
      <c r="K393" s="61"/>
      <c r="L393" s="61"/>
      <c r="M393" s="63"/>
      <c r="N393" s="61"/>
      <c r="O393" s="63"/>
      <c r="P393" s="61"/>
      <c r="Q393" s="63"/>
      <c r="R393" s="61"/>
      <c r="S393" s="63"/>
      <c r="T393" s="61"/>
      <c r="U393" s="61"/>
      <c r="V393" s="61"/>
      <c r="W393" s="61"/>
      <c r="X393" s="61"/>
      <c r="Y393" s="61"/>
      <c r="Z393" s="64"/>
      <c r="AA393" s="64"/>
      <c r="AB393" s="61"/>
    </row>
    <row r="394" spans="1:28" x14ac:dyDescent="0.25">
      <c r="A394" s="59"/>
      <c r="B394" s="59"/>
      <c r="C394" s="59"/>
      <c r="D394" s="60"/>
      <c r="E394" s="59"/>
      <c r="F394" s="59"/>
      <c r="G394" s="61"/>
      <c r="H394" s="61"/>
      <c r="I394" s="61"/>
      <c r="J394" s="62"/>
      <c r="K394" s="61"/>
      <c r="L394" s="61"/>
      <c r="M394" s="63"/>
      <c r="N394" s="61"/>
      <c r="O394" s="63"/>
      <c r="P394" s="61"/>
      <c r="Q394" s="63"/>
      <c r="R394" s="61"/>
      <c r="S394" s="63"/>
      <c r="T394" s="61"/>
      <c r="U394" s="61"/>
      <c r="V394" s="61"/>
      <c r="W394" s="61"/>
      <c r="X394" s="61"/>
      <c r="Y394" s="61"/>
      <c r="Z394" s="64"/>
      <c r="AA394" s="64"/>
      <c r="AB394" s="61"/>
    </row>
    <row r="395" spans="1:28" x14ac:dyDescent="0.25">
      <c r="A395" s="59"/>
      <c r="B395" s="59"/>
      <c r="C395" s="59"/>
      <c r="D395" s="60"/>
      <c r="E395" s="59"/>
      <c r="F395" s="59"/>
      <c r="G395" s="61"/>
      <c r="H395" s="61"/>
      <c r="I395" s="61"/>
      <c r="J395" s="62"/>
      <c r="K395" s="61"/>
      <c r="L395" s="61"/>
      <c r="M395" s="63"/>
      <c r="N395" s="61"/>
      <c r="O395" s="63"/>
      <c r="P395" s="61"/>
      <c r="Q395" s="63"/>
      <c r="R395" s="61"/>
      <c r="S395" s="63"/>
      <c r="T395" s="61"/>
      <c r="U395" s="61"/>
      <c r="V395" s="61"/>
      <c r="W395" s="61"/>
      <c r="X395" s="61"/>
      <c r="Y395" s="61"/>
      <c r="Z395" s="64"/>
      <c r="AA395" s="64"/>
      <c r="AB395" s="61"/>
    </row>
    <row r="396" spans="1:28" x14ac:dyDescent="0.25">
      <c r="A396" s="59"/>
      <c r="B396" s="59"/>
      <c r="C396" s="59"/>
      <c r="D396" s="60"/>
      <c r="E396" s="59"/>
      <c r="F396" s="59"/>
      <c r="G396" s="61"/>
      <c r="H396" s="61"/>
      <c r="I396" s="61"/>
      <c r="J396" s="62"/>
      <c r="K396" s="61"/>
      <c r="L396" s="61"/>
      <c r="M396" s="63"/>
      <c r="N396" s="61"/>
      <c r="O396" s="63"/>
      <c r="P396" s="61"/>
      <c r="Q396" s="63"/>
      <c r="R396" s="61"/>
      <c r="S396" s="63"/>
      <c r="T396" s="61"/>
      <c r="U396" s="61"/>
      <c r="V396" s="61"/>
      <c r="W396" s="61"/>
      <c r="X396" s="61"/>
      <c r="Y396" s="61"/>
      <c r="Z396" s="64"/>
      <c r="AA396" s="64"/>
      <c r="AB396" s="61"/>
    </row>
    <row r="397" spans="1:28" x14ac:dyDescent="0.25">
      <c r="A397" s="59"/>
      <c r="B397" s="59"/>
      <c r="C397" s="59"/>
      <c r="D397" s="60"/>
      <c r="E397" s="59"/>
      <c r="F397" s="59"/>
      <c r="G397" s="61"/>
      <c r="H397" s="61"/>
      <c r="I397" s="61"/>
      <c r="J397" s="62"/>
      <c r="K397" s="61"/>
      <c r="L397" s="61"/>
      <c r="M397" s="63"/>
      <c r="N397" s="61"/>
      <c r="O397" s="63"/>
      <c r="P397" s="61"/>
      <c r="Q397" s="63"/>
      <c r="R397" s="61"/>
      <c r="S397" s="63"/>
      <c r="T397" s="61"/>
      <c r="U397" s="61"/>
      <c r="V397" s="61"/>
      <c r="W397" s="61"/>
      <c r="X397" s="61"/>
      <c r="Y397" s="61"/>
      <c r="Z397" s="64"/>
      <c r="AA397" s="64"/>
      <c r="AB397" s="61"/>
    </row>
    <row r="398" spans="1:28" x14ac:dyDescent="0.25">
      <c r="A398" s="59"/>
      <c r="B398" s="59"/>
      <c r="C398" s="59"/>
      <c r="D398" s="60"/>
      <c r="E398" s="59"/>
      <c r="F398" s="59"/>
      <c r="G398" s="61"/>
      <c r="H398" s="61"/>
      <c r="I398" s="61"/>
      <c r="J398" s="62"/>
      <c r="K398" s="61"/>
      <c r="L398" s="61"/>
      <c r="M398" s="63"/>
      <c r="N398" s="61"/>
      <c r="O398" s="63"/>
      <c r="P398" s="61"/>
      <c r="Q398" s="63"/>
      <c r="R398" s="61"/>
      <c r="S398" s="63"/>
      <c r="T398" s="61"/>
      <c r="U398" s="61"/>
      <c r="V398" s="61"/>
      <c r="W398" s="61"/>
      <c r="X398" s="61"/>
      <c r="Y398" s="61"/>
      <c r="Z398" s="64"/>
      <c r="AA398" s="64"/>
      <c r="AB398" s="61"/>
    </row>
    <row r="399" spans="1:28" x14ac:dyDescent="0.25">
      <c r="A399" s="59"/>
      <c r="B399" s="59"/>
      <c r="C399" s="59"/>
      <c r="D399" s="60"/>
      <c r="E399" s="59"/>
      <c r="F399" s="59"/>
      <c r="G399" s="61"/>
      <c r="H399" s="61"/>
      <c r="I399" s="61"/>
      <c r="J399" s="62"/>
      <c r="K399" s="61"/>
      <c r="L399" s="61"/>
      <c r="M399" s="63"/>
      <c r="N399" s="61"/>
      <c r="O399" s="63"/>
      <c r="P399" s="61"/>
      <c r="Q399" s="63"/>
      <c r="R399" s="61"/>
      <c r="S399" s="63"/>
      <c r="T399" s="61"/>
      <c r="U399" s="61"/>
      <c r="V399" s="61"/>
      <c r="W399" s="61"/>
      <c r="X399" s="61"/>
      <c r="Y399" s="61"/>
      <c r="Z399" s="64"/>
      <c r="AA399" s="64"/>
      <c r="AB399" s="61"/>
    </row>
    <row r="400" spans="1:28" x14ac:dyDescent="0.25">
      <c r="A400" s="59"/>
      <c r="B400" s="59"/>
      <c r="C400" s="59"/>
      <c r="D400" s="60"/>
      <c r="E400" s="59"/>
      <c r="F400" s="59"/>
      <c r="G400" s="61"/>
      <c r="H400" s="61"/>
      <c r="I400" s="61"/>
      <c r="J400" s="62"/>
      <c r="K400" s="61"/>
      <c r="L400" s="61"/>
      <c r="M400" s="63"/>
      <c r="N400" s="61"/>
      <c r="O400" s="63"/>
      <c r="P400" s="61"/>
      <c r="Q400" s="63"/>
      <c r="R400" s="61"/>
      <c r="S400" s="63"/>
      <c r="T400" s="61"/>
      <c r="U400" s="61"/>
      <c r="V400" s="61"/>
      <c r="W400" s="61"/>
      <c r="X400" s="61"/>
      <c r="Y400" s="61"/>
      <c r="Z400" s="64"/>
      <c r="AA400" s="64"/>
      <c r="AB400" s="61"/>
    </row>
    <row r="401" spans="1:28" x14ac:dyDescent="0.25">
      <c r="A401" s="59"/>
      <c r="B401" s="59"/>
      <c r="C401" s="59"/>
      <c r="D401" s="60"/>
      <c r="E401" s="59"/>
      <c r="F401" s="59"/>
      <c r="G401" s="61"/>
      <c r="H401" s="61"/>
      <c r="I401" s="61"/>
      <c r="J401" s="62"/>
      <c r="K401" s="61"/>
      <c r="L401" s="61"/>
      <c r="M401" s="63"/>
      <c r="N401" s="61"/>
      <c r="O401" s="63"/>
      <c r="P401" s="61"/>
      <c r="Q401" s="63"/>
      <c r="R401" s="61"/>
      <c r="S401" s="63"/>
      <c r="T401" s="61"/>
      <c r="U401" s="61"/>
      <c r="V401" s="61"/>
      <c r="W401" s="61"/>
      <c r="X401" s="61"/>
      <c r="Y401" s="61"/>
      <c r="Z401" s="64"/>
      <c r="AA401" s="64"/>
      <c r="AB401" s="61"/>
    </row>
    <row r="402" spans="1:28" x14ac:dyDescent="0.25">
      <c r="A402" s="59"/>
      <c r="B402" s="59"/>
      <c r="C402" s="59"/>
      <c r="D402" s="60"/>
      <c r="E402" s="59"/>
      <c r="F402" s="59"/>
      <c r="G402" s="61"/>
      <c r="H402" s="61"/>
      <c r="I402" s="61"/>
      <c r="J402" s="62"/>
      <c r="K402" s="61"/>
      <c r="L402" s="61"/>
      <c r="M402" s="63"/>
      <c r="N402" s="61"/>
      <c r="O402" s="63"/>
      <c r="P402" s="61"/>
      <c r="Q402" s="63"/>
      <c r="R402" s="61"/>
      <c r="S402" s="63"/>
      <c r="T402" s="61"/>
      <c r="U402" s="61"/>
      <c r="V402" s="61"/>
      <c r="W402" s="61"/>
      <c r="X402" s="61"/>
      <c r="Y402" s="61"/>
      <c r="Z402" s="64"/>
      <c r="AA402" s="64"/>
      <c r="AB402" s="61"/>
    </row>
    <row r="403" spans="1:28" x14ac:dyDescent="0.25">
      <c r="A403" s="59"/>
      <c r="B403" s="59"/>
      <c r="C403" s="59"/>
      <c r="D403" s="60"/>
      <c r="E403" s="59"/>
      <c r="F403" s="59"/>
      <c r="G403" s="61"/>
      <c r="H403" s="61"/>
      <c r="I403" s="61"/>
      <c r="J403" s="62"/>
      <c r="K403" s="61"/>
      <c r="L403" s="61"/>
      <c r="M403" s="63"/>
      <c r="N403" s="61"/>
      <c r="O403" s="63"/>
      <c r="P403" s="61"/>
      <c r="Q403" s="63"/>
      <c r="R403" s="61"/>
      <c r="S403" s="63"/>
      <c r="T403" s="61"/>
      <c r="U403" s="61"/>
      <c r="V403" s="61"/>
      <c r="W403" s="61"/>
      <c r="X403" s="61"/>
      <c r="Y403" s="61"/>
      <c r="Z403" s="64"/>
      <c r="AA403" s="64"/>
      <c r="AB403" s="61"/>
    </row>
    <row r="404" spans="1:28" x14ac:dyDescent="0.25">
      <c r="A404" s="59"/>
      <c r="B404" s="59"/>
      <c r="C404" s="59"/>
      <c r="D404" s="60"/>
      <c r="E404" s="59"/>
      <c r="F404" s="59"/>
      <c r="G404" s="61"/>
      <c r="H404" s="61"/>
      <c r="I404" s="61"/>
      <c r="J404" s="62"/>
      <c r="K404" s="61"/>
      <c r="L404" s="61"/>
      <c r="M404" s="63"/>
      <c r="N404" s="61"/>
      <c r="O404" s="63"/>
      <c r="P404" s="61"/>
      <c r="Q404" s="63"/>
      <c r="R404" s="61"/>
      <c r="S404" s="63"/>
      <c r="T404" s="61"/>
      <c r="U404" s="61"/>
      <c r="V404" s="61"/>
      <c r="W404" s="61"/>
      <c r="X404" s="61"/>
      <c r="Y404" s="61"/>
      <c r="Z404" s="64"/>
      <c r="AA404" s="64"/>
      <c r="AB404" s="61"/>
    </row>
    <row r="405" spans="1:28" x14ac:dyDescent="0.25">
      <c r="A405" s="59"/>
      <c r="B405" s="59"/>
      <c r="C405" s="59"/>
      <c r="D405" s="60"/>
      <c r="E405" s="59"/>
      <c r="F405" s="59"/>
      <c r="G405" s="61"/>
      <c r="H405" s="61"/>
      <c r="I405" s="61"/>
      <c r="J405" s="62"/>
      <c r="K405" s="61"/>
      <c r="L405" s="61"/>
      <c r="M405" s="63"/>
      <c r="N405" s="61"/>
      <c r="O405" s="63"/>
      <c r="P405" s="61"/>
      <c r="Q405" s="63"/>
      <c r="R405" s="61"/>
      <c r="S405" s="63"/>
      <c r="T405" s="61"/>
      <c r="U405" s="61"/>
      <c r="V405" s="61"/>
      <c r="W405" s="61"/>
      <c r="X405" s="61"/>
      <c r="Y405" s="61"/>
      <c r="Z405" s="64"/>
      <c r="AA405" s="64"/>
      <c r="AB405" s="61"/>
    </row>
    <row r="406" spans="1:28" x14ac:dyDescent="0.25">
      <c r="A406" s="59"/>
      <c r="B406" s="59"/>
      <c r="C406" s="59"/>
      <c r="D406" s="60"/>
      <c r="E406" s="59"/>
      <c r="F406" s="59"/>
      <c r="G406" s="61"/>
      <c r="H406" s="61"/>
      <c r="I406" s="61"/>
      <c r="J406" s="62"/>
      <c r="K406" s="61"/>
      <c r="L406" s="61"/>
      <c r="M406" s="63"/>
      <c r="N406" s="61"/>
      <c r="O406" s="63"/>
      <c r="P406" s="61"/>
      <c r="Q406" s="63"/>
      <c r="R406" s="61"/>
      <c r="S406" s="63"/>
      <c r="T406" s="61"/>
      <c r="U406" s="61"/>
      <c r="V406" s="61"/>
      <c r="W406" s="61"/>
      <c r="X406" s="61"/>
      <c r="Y406" s="61"/>
      <c r="Z406" s="64"/>
      <c r="AA406" s="64"/>
      <c r="AB406" s="61"/>
    </row>
    <row r="407" spans="1:28" x14ac:dyDescent="0.25">
      <c r="A407" s="59"/>
      <c r="B407" s="59"/>
      <c r="C407" s="59"/>
      <c r="D407" s="60"/>
      <c r="E407" s="59"/>
      <c r="F407" s="59"/>
      <c r="G407" s="61"/>
      <c r="H407" s="61"/>
      <c r="I407" s="61"/>
      <c r="J407" s="62"/>
      <c r="K407" s="61"/>
      <c r="L407" s="61"/>
      <c r="M407" s="63"/>
      <c r="N407" s="61"/>
      <c r="O407" s="63"/>
      <c r="P407" s="61"/>
      <c r="Q407" s="63"/>
      <c r="R407" s="61"/>
      <c r="S407" s="63"/>
      <c r="T407" s="61"/>
      <c r="U407" s="61"/>
      <c r="V407" s="61"/>
      <c r="W407" s="61"/>
      <c r="X407" s="61"/>
      <c r="Y407" s="61"/>
      <c r="Z407" s="64"/>
      <c r="AA407" s="64"/>
      <c r="AB407" s="61"/>
    </row>
    <row r="408" spans="1:28" x14ac:dyDescent="0.25">
      <c r="A408" s="59"/>
      <c r="B408" s="59"/>
      <c r="C408" s="59"/>
      <c r="D408" s="60"/>
      <c r="E408" s="59"/>
      <c r="F408" s="59"/>
      <c r="G408" s="61"/>
      <c r="H408" s="61"/>
      <c r="I408" s="61"/>
      <c r="J408" s="62"/>
      <c r="K408" s="61"/>
      <c r="L408" s="61"/>
      <c r="M408" s="63"/>
      <c r="N408" s="61"/>
      <c r="O408" s="63"/>
      <c r="P408" s="61"/>
      <c r="Q408" s="63"/>
      <c r="R408" s="61"/>
      <c r="S408" s="63"/>
      <c r="T408" s="61"/>
      <c r="U408" s="61"/>
      <c r="V408" s="61"/>
      <c r="W408" s="61"/>
      <c r="X408" s="61"/>
      <c r="Y408" s="61"/>
      <c r="Z408" s="64"/>
      <c r="AA408" s="64"/>
      <c r="AB408" s="61"/>
    </row>
    <row r="409" spans="1:28" x14ac:dyDescent="0.25">
      <c r="A409" s="59"/>
      <c r="B409" s="59"/>
      <c r="C409" s="59"/>
      <c r="D409" s="60"/>
      <c r="E409" s="59"/>
      <c r="F409" s="59"/>
      <c r="G409" s="61"/>
      <c r="H409" s="61"/>
      <c r="I409" s="61"/>
      <c r="J409" s="62"/>
      <c r="K409" s="61"/>
      <c r="L409" s="61"/>
      <c r="M409" s="63"/>
      <c r="N409" s="61"/>
      <c r="O409" s="63"/>
      <c r="P409" s="61"/>
      <c r="Q409" s="63"/>
      <c r="R409" s="61"/>
      <c r="S409" s="63"/>
      <c r="T409" s="61"/>
      <c r="U409" s="61"/>
      <c r="V409" s="61"/>
      <c r="W409" s="61"/>
      <c r="X409" s="61"/>
      <c r="Y409" s="61"/>
      <c r="Z409" s="64"/>
      <c r="AA409" s="64"/>
      <c r="AB409" s="61"/>
    </row>
    <row r="410" spans="1:28" x14ac:dyDescent="0.25">
      <c r="A410" s="59"/>
      <c r="B410" s="59"/>
      <c r="C410" s="59"/>
      <c r="D410" s="60"/>
      <c r="E410" s="59"/>
      <c r="F410" s="59"/>
      <c r="G410" s="61"/>
      <c r="H410" s="61"/>
      <c r="I410" s="61"/>
      <c r="J410" s="62"/>
      <c r="K410" s="61"/>
      <c r="L410" s="61"/>
      <c r="M410" s="63"/>
      <c r="N410" s="61"/>
      <c r="O410" s="63"/>
      <c r="P410" s="61"/>
      <c r="Q410" s="63"/>
      <c r="R410" s="61"/>
      <c r="S410" s="63"/>
      <c r="T410" s="61"/>
      <c r="U410" s="61"/>
      <c r="V410" s="61"/>
      <c r="W410" s="61"/>
      <c r="X410" s="61"/>
      <c r="Y410" s="61"/>
      <c r="Z410" s="64"/>
      <c r="AA410" s="64"/>
      <c r="AB410" s="61"/>
    </row>
    <row r="411" spans="1:28" x14ac:dyDescent="0.25">
      <c r="A411" s="59"/>
      <c r="B411" s="59"/>
      <c r="C411" s="59"/>
      <c r="D411" s="60"/>
      <c r="E411" s="59"/>
      <c r="F411" s="59"/>
      <c r="G411" s="61"/>
      <c r="H411" s="61"/>
      <c r="I411" s="61"/>
      <c r="J411" s="62"/>
      <c r="K411" s="61"/>
      <c r="L411" s="61"/>
      <c r="M411" s="63"/>
      <c r="N411" s="61"/>
      <c r="O411" s="63"/>
      <c r="P411" s="61"/>
      <c r="Q411" s="63"/>
      <c r="R411" s="61"/>
      <c r="S411" s="63"/>
      <c r="T411" s="61"/>
      <c r="U411" s="61"/>
      <c r="V411" s="61"/>
      <c r="W411" s="61"/>
      <c r="X411" s="61"/>
      <c r="Y411" s="61"/>
      <c r="Z411" s="64"/>
      <c r="AA411" s="64"/>
      <c r="AB411" s="61"/>
    </row>
    <row r="412" spans="1:28" x14ac:dyDescent="0.25">
      <c r="A412" s="59"/>
      <c r="B412" s="59"/>
      <c r="C412" s="59"/>
      <c r="D412" s="60"/>
      <c r="E412" s="59"/>
      <c r="F412" s="59"/>
      <c r="G412" s="61"/>
      <c r="H412" s="61"/>
      <c r="I412" s="61"/>
      <c r="J412" s="62"/>
      <c r="K412" s="61"/>
      <c r="L412" s="61"/>
      <c r="M412" s="63"/>
      <c r="N412" s="61"/>
      <c r="O412" s="63"/>
      <c r="P412" s="61"/>
      <c r="Q412" s="63"/>
      <c r="R412" s="61"/>
      <c r="S412" s="63"/>
      <c r="T412" s="61"/>
      <c r="U412" s="61"/>
      <c r="V412" s="61"/>
      <c r="W412" s="61"/>
      <c r="X412" s="61"/>
      <c r="Y412" s="61"/>
      <c r="Z412" s="64"/>
      <c r="AA412" s="64"/>
      <c r="AB412" s="61"/>
    </row>
    <row r="413" spans="1:28" x14ac:dyDescent="0.25">
      <c r="A413" s="59"/>
      <c r="B413" s="59"/>
      <c r="C413" s="59"/>
      <c r="D413" s="60"/>
      <c r="E413" s="59"/>
      <c r="F413" s="59"/>
      <c r="G413" s="61"/>
      <c r="H413" s="61"/>
      <c r="I413" s="61"/>
      <c r="J413" s="62"/>
      <c r="K413" s="61"/>
      <c r="L413" s="61"/>
      <c r="M413" s="63"/>
      <c r="N413" s="61"/>
      <c r="O413" s="63"/>
      <c r="P413" s="61"/>
      <c r="Q413" s="63"/>
      <c r="R413" s="61"/>
      <c r="S413" s="63"/>
      <c r="T413" s="61"/>
      <c r="U413" s="61"/>
      <c r="V413" s="61"/>
      <c r="W413" s="61"/>
      <c r="X413" s="61"/>
      <c r="Y413" s="61"/>
      <c r="Z413" s="64"/>
      <c r="AA413" s="64"/>
      <c r="AB413" s="61"/>
    </row>
    <row r="414" spans="1:28" x14ac:dyDescent="0.25">
      <c r="A414" s="59"/>
      <c r="B414" s="59"/>
      <c r="C414" s="59"/>
      <c r="D414" s="60"/>
      <c r="E414" s="59"/>
      <c r="F414" s="59"/>
      <c r="G414" s="61"/>
      <c r="H414" s="61"/>
      <c r="I414" s="61"/>
      <c r="J414" s="62"/>
      <c r="K414" s="61"/>
      <c r="L414" s="61"/>
      <c r="M414" s="63"/>
      <c r="N414" s="61"/>
      <c r="O414" s="63"/>
      <c r="P414" s="61"/>
      <c r="Q414" s="63"/>
      <c r="R414" s="61"/>
      <c r="S414" s="63"/>
      <c r="T414" s="61"/>
      <c r="U414" s="61"/>
      <c r="V414" s="61"/>
      <c r="W414" s="61"/>
      <c r="X414" s="61"/>
      <c r="Y414" s="61"/>
      <c r="Z414" s="64"/>
      <c r="AA414" s="64"/>
      <c r="AB414" s="61"/>
    </row>
    <row r="415" spans="1:28" x14ac:dyDescent="0.25">
      <c r="A415" s="59"/>
      <c r="B415" s="59"/>
      <c r="C415" s="59"/>
      <c r="D415" s="60"/>
      <c r="E415" s="59"/>
      <c r="F415" s="59"/>
      <c r="G415" s="61"/>
      <c r="H415" s="61"/>
      <c r="I415" s="61"/>
      <c r="J415" s="62"/>
      <c r="K415" s="61"/>
      <c r="L415" s="61"/>
      <c r="M415" s="63"/>
      <c r="N415" s="61"/>
      <c r="O415" s="63"/>
      <c r="P415" s="61"/>
      <c r="Q415" s="63"/>
      <c r="R415" s="61"/>
      <c r="S415" s="63"/>
      <c r="T415" s="61"/>
      <c r="U415" s="61"/>
      <c r="V415" s="61"/>
      <c r="W415" s="61"/>
      <c r="X415" s="61"/>
      <c r="Y415" s="61"/>
      <c r="Z415" s="64"/>
      <c r="AA415" s="64"/>
      <c r="AB415" s="61"/>
    </row>
    <row r="416" spans="1:28" x14ac:dyDescent="0.25">
      <c r="A416" s="59"/>
      <c r="B416" s="59"/>
      <c r="C416" s="59"/>
      <c r="D416" s="60"/>
      <c r="E416" s="59"/>
      <c r="F416" s="59"/>
      <c r="G416" s="61"/>
      <c r="H416" s="61"/>
      <c r="I416" s="61"/>
      <c r="J416" s="62"/>
      <c r="K416" s="61"/>
      <c r="L416" s="61"/>
      <c r="M416" s="63"/>
      <c r="N416" s="61"/>
      <c r="O416" s="63"/>
      <c r="P416" s="61"/>
      <c r="Q416" s="63"/>
      <c r="R416" s="61"/>
      <c r="S416" s="63"/>
      <c r="T416" s="61"/>
      <c r="U416" s="61"/>
      <c r="V416" s="61"/>
      <c r="W416" s="61"/>
      <c r="X416" s="61"/>
      <c r="Y416" s="61"/>
      <c r="Z416" s="64"/>
      <c r="AA416" s="64"/>
      <c r="AB416" s="61"/>
    </row>
    <row r="417" spans="1:28" x14ac:dyDescent="0.25">
      <c r="A417" s="59"/>
      <c r="B417" s="59"/>
      <c r="C417" s="59"/>
      <c r="D417" s="60"/>
      <c r="E417" s="59"/>
      <c r="F417" s="59"/>
      <c r="G417" s="61"/>
      <c r="H417" s="61"/>
      <c r="I417" s="61"/>
      <c r="J417" s="62"/>
      <c r="K417" s="61"/>
      <c r="L417" s="61"/>
      <c r="M417" s="63"/>
      <c r="N417" s="61"/>
      <c r="O417" s="63"/>
      <c r="P417" s="61"/>
      <c r="Q417" s="63"/>
      <c r="R417" s="61"/>
      <c r="S417" s="63"/>
      <c r="T417" s="61"/>
      <c r="U417" s="61"/>
      <c r="V417" s="61"/>
      <c r="W417" s="61"/>
      <c r="X417" s="61"/>
      <c r="Y417" s="61"/>
      <c r="Z417" s="64"/>
      <c r="AA417" s="64"/>
      <c r="AB417" s="61"/>
    </row>
    <row r="418" spans="1:28" x14ac:dyDescent="0.25">
      <c r="A418" s="59"/>
      <c r="B418" s="59"/>
      <c r="C418" s="59"/>
      <c r="D418" s="60"/>
      <c r="E418" s="59"/>
      <c r="F418" s="59"/>
      <c r="G418" s="61"/>
      <c r="H418" s="61"/>
      <c r="I418" s="61"/>
      <c r="J418" s="62"/>
      <c r="K418" s="61"/>
      <c r="L418" s="61"/>
      <c r="M418" s="63"/>
      <c r="N418" s="61"/>
      <c r="O418" s="63"/>
      <c r="P418" s="61"/>
      <c r="Q418" s="63"/>
      <c r="R418" s="61"/>
      <c r="S418" s="63"/>
      <c r="T418" s="61"/>
      <c r="U418" s="61"/>
      <c r="V418" s="61"/>
      <c r="W418" s="61"/>
      <c r="X418" s="61"/>
      <c r="Y418" s="61"/>
      <c r="Z418" s="64"/>
      <c r="AA418" s="64"/>
      <c r="AB418" s="61"/>
    </row>
    <row r="419" spans="1:28" x14ac:dyDescent="0.25">
      <c r="A419" s="59"/>
      <c r="B419" s="59"/>
      <c r="C419" s="59"/>
      <c r="D419" s="60"/>
      <c r="E419" s="59"/>
      <c r="F419" s="59"/>
      <c r="G419" s="61"/>
      <c r="H419" s="61"/>
      <c r="I419" s="61"/>
      <c r="J419" s="62"/>
      <c r="K419" s="61"/>
      <c r="L419" s="61"/>
      <c r="M419" s="63"/>
      <c r="N419" s="61"/>
      <c r="O419" s="63"/>
      <c r="P419" s="61"/>
      <c r="Q419" s="63"/>
      <c r="R419" s="61"/>
      <c r="S419" s="63"/>
      <c r="T419" s="61"/>
      <c r="U419" s="61"/>
      <c r="V419" s="61"/>
      <c r="W419" s="61"/>
      <c r="X419" s="61"/>
      <c r="Y419" s="61"/>
      <c r="Z419" s="64"/>
      <c r="AA419" s="64"/>
      <c r="AB419" s="61"/>
    </row>
    <row r="420" spans="1:28" x14ac:dyDescent="0.25">
      <c r="A420" s="59"/>
      <c r="B420" s="59"/>
      <c r="C420" s="59"/>
      <c r="D420" s="60"/>
      <c r="E420" s="59"/>
      <c r="F420" s="59"/>
      <c r="G420" s="61"/>
      <c r="H420" s="61"/>
      <c r="I420" s="61"/>
      <c r="J420" s="62"/>
      <c r="K420" s="61"/>
      <c r="L420" s="61"/>
      <c r="M420" s="63"/>
      <c r="N420" s="61"/>
      <c r="O420" s="63"/>
      <c r="P420" s="61"/>
      <c r="Q420" s="63"/>
      <c r="R420" s="61"/>
      <c r="S420" s="63"/>
      <c r="T420" s="61"/>
      <c r="U420" s="61"/>
      <c r="V420" s="61"/>
      <c r="W420" s="61"/>
      <c r="X420" s="61"/>
      <c r="Y420" s="61"/>
      <c r="Z420" s="64"/>
      <c r="AA420" s="64"/>
      <c r="AB420" s="61"/>
    </row>
    <row r="421" spans="1:28" x14ac:dyDescent="0.25">
      <c r="A421" s="59"/>
      <c r="B421" s="59"/>
      <c r="C421" s="59"/>
      <c r="D421" s="60"/>
      <c r="E421" s="59"/>
      <c r="F421" s="59"/>
      <c r="G421" s="61"/>
      <c r="H421" s="61"/>
      <c r="I421" s="61"/>
      <c r="J421" s="62"/>
      <c r="K421" s="61"/>
      <c r="L421" s="61"/>
      <c r="M421" s="63"/>
      <c r="N421" s="61"/>
      <c r="O421" s="63"/>
      <c r="P421" s="61"/>
      <c r="Q421" s="63"/>
      <c r="R421" s="61"/>
      <c r="S421" s="63"/>
      <c r="T421" s="61"/>
      <c r="U421" s="61"/>
      <c r="V421" s="61"/>
      <c r="W421" s="61"/>
      <c r="X421" s="61"/>
      <c r="Y421" s="61"/>
      <c r="Z421" s="64"/>
      <c r="AA421" s="64"/>
      <c r="AB421" s="61"/>
    </row>
    <row r="422" spans="1:28" x14ac:dyDescent="0.25">
      <c r="A422" s="59"/>
      <c r="B422" s="59"/>
      <c r="C422" s="59"/>
      <c r="D422" s="60"/>
      <c r="E422" s="59"/>
      <c r="F422" s="59"/>
      <c r="G422" s="61"/>
      <c r="H422" s="61"/>
      <c r="I422" s="61"/>
      <c r="J422" s="62"/>
      <c r="K422" s="61"/>
      <c r="L422" s="61"/>
      <c r="M422" s="63"/>
      <c r="N422" s="61"/>
      <c r="O422" s="63"/>
      <c r="P422" s="61"/>
      <c r="Q422" s="63"/>
      <c r="R422" s="61"/>
      <c r="S422" s="63"/>
      <c r="T422" s="61"/>
      <c r="U422" s="61"/>
      <c r="V422" s="61"/>
      <c r="W422" s="61"/>
      <c r="X422" s="61"/>
      <c r="Y422" s="61"/>
      <c r="Z422" s="64"/>
      <c r="AA422" s="64"/>
      <c r="AB422" s="61"/>
    </row>
    <row r="423" spans="1:28" x14ac:dyDescent="0.25">
      <c r="A423" s="59"/>
      <c r="B423" s="59"/>
      <c r="C423" s="59"/>
      <c r="D423" s="60"/>
      <c r="E423" s="59"/>
      <c r="F423" s="59"/>
      <c r="G423" s="61"/>
      <c r="H423" s="61"/>
      <c r="I423" s="61"/>
      <c r="J423" s="62"/>
      <c r="K423" s="61"/>
      <c r="L423" s="61"/>
      <c r="M423" s="63"/>
      <c r="N423" s="61"/>
      <c r="O423" s="63"/>
      <c r="P423" s="61"/>
      <c r="Q423" s="63"/>
      <c r="R423" s="61"/>
      <c r="S423" s="63"/>
      <c r="T423" s="61"/>
      <c r="U423" s="61"/>
      <c r="V423" s="61"/>
      <c r="W423" s="61"/>
      <c r="X423" s="61"/>
      <c r="Y423" s="61"/>
      <c r="Z423" s="64"/>
      <c r="AA423" s="64"/>
      <c r="AB423" s="61"/>
    </row>
    <row r="424" spans="1:28" x14ac:dyDescent="0.25">
      <c r="A424" s="59"/>
      <c r="B424" s="59"/>
      <c r="C424" s="59"/>
      <c r="D424" s="60"/>
      <c r="E424" s="59"/>
      <c r="F424" s="59"/>
      <c r="G424" s="61"/>
      <c r="H424" s="61"/>
      <c r="I424" s="61"/>
      <c r="J424" s="62"/>
      <c r="K424" s="61"/>
      <c r="L424" s="61"/>
      <c r="M424" s="63"/>
      <c r="N424" s="61"/>
      <c r="O424" s="63"/>
      <c r="P424" s="61"/>
      <c r="Q424" s="63"/>
      <c r="R424" s="61"/>
      <c r="S424" s="63"/>
      <c r="T424" s="61"/>
      <c r="U424" s="61"/>
      <c r="V424" s="61"/>
      <c r="W424" s="61"/>
      <c r="X424" s="61"/>
      <c r="Y424" s="61"/>
      <c r="Z424" s="64"/>
      <c r="AA424" s="64"/>
      <c r="AB424" s="61"/>
    </row>
    <row r="425" spans="1:28" x14ac:dyDescent="0.25">
      <c r="A425" s="59"/>
      <c r="B425" s="59"/>
      <c r="C425" s="59"/>
      <c r="D425" s="60"/>
      <c r="E425" s="59"/>
      <c r="F425" s="59"/>
      <c r="G425" s="61"/>
      <c r="H425" s="61"/>
      <c r="I425" s="61"/>
      <c r="J425" s="62"/>
      <c r="K425" s="61"/>
      <c r="L425" s="61"/>
      <c r="M425" s="63"/>
      <c r="N425" s="61"/>
      <c r="O425" s="63"/>
      <c r="P425" s="61"/>
      <c r="Q425" s="63"/>
      <c r="R425" s="61"/>
      <c r="S425" s="63"/>
      <c r="T425" s="61"/>
      <c r="U425" s="61"/>
      <c r="V425" s="61"/>
      <c r="W425" s="61"/>
      <c r="X425" s="61"/>
      <c r="Y425" s="61"/>
      <c r="Z425" s="64"/>
      <c r="AA425" s="64"/>
      <c r="AB425" s="61"/>
    </row>
    <row r="426" spans="1:28" x14ac:dyDescent="0.25">
      <c r="A426" s="59"/>
      <c r="B426" s="59"/>
      <c r="C426" s="59"/>
      <c r="D426" s="60"/>
      <c r="E426" s="59"/>
      <c r="F426" s="59"/>
      <c r="G426" s="61"/>
      <c r="H426" s="61"/>
      <c r="I426" s="61"/>
      <c r="J426" s="62"/>
      <c r="K426" s="61"/>
      <c r="L426" s="61"/>
      <c r="M426" s="63"/>
      <c r="N426" s="61"/>
      <c r="O426" s="63"/>
      <c r="P426" s="61"/>
      <c r="Q426" s="63"/>
      <c r="R426" s="61"/>
      <c r="S426" s="63"/>
      <c r="T426" s="61"/>
      <c r="U426" s="61"/>
      <c r="V426" s="61"/>
      <c r="W426" s="61"/>
      <c r="X426" s="61"/>
      <c r="Y426" s="61"/>
      <c r="Z426" s="64"/>
      <c r="AA426" s="64"/>
      <c r="AB426" s="61"/>
    </row>
    <row r="427" spans="1:28" x14ac:dyDescent="0.25">
      <c r="A427" s="59"/>
      <c r="B427" s="59"/>
      <c r="C427" s="59"/>
      <c r="D427" s="60"/>
      <c r="E427" s="59"/>
      <c r="F427" s="59"/>
      <c r="G427" s="61"/>
      <c r="H427" s="61"/>
      <c r="I427" s="61"/>
      <c r="J427" s="62"/>
      <c r="K427" s="61"/>
      <c r="L427" s="61"/>
      <c r="M427" s="63"/>
      <c r="N427" s="61"/>
      <c r="O427" s="63"/>
      <c r="P427" s="61"/>
      <c r="Q427" s="63"/>
      <c r="R427" s="61"/>
      <c r="S427" s="63"/>
      <c r="T427" s="61"/>
      <c r="U427" s="61"/>
      <c r="V427" s="61"/>
      <c r="W427" s="61"/>
      <c r="X427" s="61"/>
      <c r="Y427" s="61"/>
      <c r="Z427" s="64"/>
      <c r="AA427" s="64"/>
      <c r="AB427" s="61"/>
    </row>
    <row r="428" spans="1:28" x14ac:dyDescent="0.25">
      <c r="A428" s="59"/>
      <c r="B428" s="59"/>
      <c r="C428" s="59"/>
      <c r="D428" s="60"/>
      <c r="E428" s="59"/>
      <c r="F428" s="59"/>
      <c r="G428" s="61"/>
      <c r="H428" s="61"/>
      <c r="I428" s="61"/>
      <c r="J428" s="62"/>
      <c r="K428" s="61"/>
      <c r="L428" s="61"/>
      <c r="M428" s="63"/>
      <c r="N428" s="61"/>
      <c r="O428" s="63"/>
      <c r="P428" s="61"/>
      <c r="Q428" s="63"/>
      <c r="R428" s="61"/>
      <c r="S428" s="63"/>
      <c r="T428" s="61"/>
      <c r="U428" s="61"/>
      <c r="V428" s="61"/>
      <c r="W428" s="61"/>
      <c r="X428" s="61"/>
      <c r="Y428" s="61"/>
      <c r="Z428" s="64"/>
      <c r="AA428" s="64"/>
      <c r="AB428" s="61"/>
    </row>
    <row r="429" spans="1:28" x14ac:dyDescent="0.25">
      <c r="A429" s="59"/>
      <c r="B429" s="59"/>
      <c r="C429" s="59"/>
      <c r="D429" s="60"/>
      <c r="E429" s="59"/>
      <c r="F429" s="59"/>
      <c r="G429" s="61"/>
      <c r="H429" s="61"/>
      <c r="I429" s="61"/>
      <c r="J429" s="62"/>
      <c r="K429" s="61"/>
      <c r="L429" s="61"/>
      <c r="M429" s="63"/>
      <c r="N429" s="61"/>
      <c r="O429" s="63"/>
      <c r="P429" s="61"/>
      <c r="Q429" s="63"/>
      <c r="R429" s="61"/>
      <c r="S429" s="63"/>
      <c r="T429" s="61"/>
      <c r="U429" s="61"/>
      <c r="V429" s="61"/>
      <c r="W429" s="61"/>
      <c r="X429" s="61"/>
      <c r="Y429" s="61"/>
      <c r="Z429" s="64"/>
      <c r="AA429" s="64"/>
      <c r="AB429" s="61"/>
    </row>
    <row r="430" spans="1:28" x14ac:dyDescent="0.25">
      <c r="A430" s="59"/>
      <c r="B430" s="59"/>
      <c r="C430" s="59"/>
      <c r="D430" s="60"/>
      <c r="E430" s="59"/>
      <c r="F430" s="59"/>
      <c r="G430" s="61"/>
      <c r="H430" s="61"/>
      <c r="I430" s="61"/>
      <c r="J430" s="62"/>
      <c r="K430" s="61"/>
      <c r="L430" s="61"/>
      <c r="M430" s="63"/>
      <c r="N430" s="61"/>
      <c r="O430" s="63"/>
      <c r="P430" s="61"/>
      <c r="Q430" s="63"/>
      <c r="R430" s="61"/>
      <c r="S430" s="63"/>
      <c r="T430" s="61"/>
      <c r="U430" s="61"/>
      <c r="V430" s="61"/>
      <c r="W430" s="61"/>
      <c r="X430" s="61"/>
      <c r="Y430" s="61"/>
      <c r="Z430" s="64"/>
      <c r="AA430" s="64"/>
      <c r="AB430" s="61"/>
    </row>
    <row r="431" spans="1:28" x14ac:dyDescent="0.25">
      <c r="A431" s="59"/>
      <c r="B431" s="59"/>
      <c r="C431" s="59"/>
      <c r="D431" s="60"/>
      <c r="E431" s="59"/>
      <c r="F431" s="59"/>
      <c r="G431" s="61"/>
      <c r="H431" s="61"/>
      <c r="I431" s="61"/>
      <c r="J431" s="62"/>
      <c r="K431" s="61"/>
      <c r="L431" s="61"/>
      <c r="M431" s="63"/>
      <c r="N431" s="61"/>
      <c r="O431" s="63"/>
      <c r="P431" s="61"/>
      <c r="Q431" s="63"/>
      <c r="R431" s="61"/>
      <c r="S431" s="63"/>
      <c r="T431" s="61"/>
      <c r="U431" s="61"/>
      <c r="V431" s="61"/>
      <c r="W431" s="61"/>
      <c r="X431" s="61"/>
      <c r="Y431" s="61"/>
      <c r="Z431" s="64"/>
      <c r="AA431" s="64"/>
      <c r="AB431" s="61"/>
    </row>
    <row r="432" spans="1:28" x14ac:dyDescent="0.25">
      <c r="A432" s="59"/>
      <c r="B432" s="59"/>
      <c r="C432" s="59"/>
      <c r="D432" s="60"/>
      <c r="E432" s="59"/>
      <c r="F432" s="59"/>
      <c r="G432" s="61"/>
      <c r="H432" s="61"/>
      <c r="I432" s="61"/>
      <c r="J432" s="62"/>
      <c r="K432" s="61"/>
      <c r="L432" s="61"/>
      <c r="M432" s="63"/>
      <c r="N432" s="61"/>
      <c r="O432" s="63"/>
      <c r="P432" s="61"/>
      <c r="Q432" s="63"/>
      <c r="R432" s="61"/>
      <c r="S432" s="63"/>
      <c r="T432" s="61"/>
      <c r="U432" s="61"/>
      <c r="V432" s="61"/>
      <c r="W432" s="61"/>
      <c r="X432" s="61"/>
      <c r="Y432" s="61"/>
      <c r="Z432" s="64"/>
      <c r="AA432" s="64"/>
      <c r="AB432" s="61"/>
    </row>
    <row r="433" spans="1:28" x14ac:dyDescent="0.25">
      <c r="A433" s="59"/>
      <c r="B433" s="59"/>
      <c r="C433" s="59"/>
      <c r="D433" s="60"/>
      <c r="E433" s="59"/>
      <c r="F433" s="59"/>
      <c r="G433" s="61"/>
      <c r="H433" s="61"/>
      <c r="I433" s="61"/>
      <c r="J433" s="62"/>
      <c r="K433" s="61"/>
      <c r="L433" s="61"/>
      <c r="M433" s="63"/>
      <c r="N433" s="61"/>
      <c r="O433" s="63"/>
      <c r="P433" s="61"/>
      <c r="Q433" s="63"/>
      <c r="R433" s="61"/>
      <c r="S433" s="63"/>
      <c r="T433" s="61"/>
      <c r="U433" s="61"/>
      <c r="V433" s="61"/>
      <c r="W433" s="61"/>
      <c r="X433" s="61"/>
      <c r="Y433" s="61"/>
      <c r="Z433" s="64"/>
      <c r="AA433" s="64"/>
      <c r="AB433" s="61"/>
    </row>
    <row r="434" spans="1:28" x14ac:dyDescent="0.25">
      <c r="A434" s="59"/>
      <c r="B434" s="59"/>
      <c r="C434" s="59"/>
      <c r="D434" s="60"/>
      <c r="E434" s="59"/>
      <c r="F434" s="59"/>
      <c r="G434" s="61"/>
      <c r="H434" s="61"/>
      <c r="I434" s="61"/>
      <c r="J434" s="62"/>
      <c r="K434" s="61"/>
      <c r="L434" s="61"/>
      <c r="M434" s="63"/>
      <c r="N434" s="61"/>
      <c r="O434" s="63"/>
      <c r="P434" s="61"/>
      <c r="Q434" s="63"/>
      <c r="R434" s="61"/>
      <c r="S434" s="63"/>
      <c r="T434" s="61"/>
      <c r="U434" s="61"/>
      <c r="V434" s="61"/>
      <c r="W434" s="61"/>
      <c r="X434" s="61"/>
      <c r="Y434" s="61"/>
      <c r="Z434" s="64"/>
      <c r="AA434" s="64"/>
      <c r="AB434" s="61"/>
    </row>
    <row r="435" spans="1:28" x14ac:dyDescent="0.25">
      <c r="A435" s="59"/>
      <c r="B435" s="59"/>
      <c r="C435" s="59"/>
      <c r="D435" s="60"/>
      <c r="E435" s="59"/>
      <c r="F435" s="59"/>
      <c r="G435" s="61"/>
      <c r="H435" s="61"/>
      <c r="I435" s="61"/>
      <c r="J435" s="62"/>
      <c r="K435" s="61"/>
      <c r="L435" s="61"/>
      <c r="M435" s="63"/>
      <c r="N435" s="61"/>
      <c r="O435" s="63"/>
      <c r="P435" s="61"/>
      <c r="Q435" s="63"/>
      <c r="R435" s="61"/>
      <c r="S435" s="63"/>
      <c r="T435" s="61"/>
      <c r="U435" s="61"/>
      <c r="V435" s="61"/>
      <c r="W435" s="61"/>
      <c r="X435" s="61"/>
      <c r="Y435" s="61"/>
      <c r="Z435" s="64"/>
      <c r="AA435" s="64"/>
      <c r="AB435" s="61"/>
    </row>
    <row r="436" spans="1:28" x14ac:dyDescent="0.25">
      <c r="A436" s="59"/>
      <c r="B436" s="59"/>
      <c r="C436" s="59"/>
      <c r="D436" s="60"/>
      <c r="E436" s="59"/>
      <c r="F436" s="59"/>
      <c r="G436" s="61"/>
      <c r="H436" s="61"/>
      <c r="I436" s="61"/>
      <c r="J436" s="62"/>
      <c r="K436" s="61"/>
      <c r="L436" s="61"/>
      <c r="M436" s="63"/>
      <c r="N436" s="61"/>
      <c r="O436" s="63"/>
      <c r="P436" s="61"/>
      <c r="Q436" s="63"/>
      <c r="R436" s="61"/>
      <c r="S436" s="63"/>
      <c r="T436" s="61"/>
      <c r="U436" s="61"/>
      <c r="V436" s="61"/>
      <c r="W436" s="61"/>
      <c r="X436" s="61"/>
      <c r="Y436" s="61"/>
      <c r="Z436" s="64"/>
      <c r="AA436" s="64"/>
      <c r="AB436" s="61"/>
    </row>
    <row r="437" spans="1:28" x14ac:dyDescent="0.25">
      <c r="A437" s="59"/>
      <c r="B437" s="59"/>
      <c r="C437" s="59"/>
      <c r="D437" s="60"/>
      <c r="E437" s="59"/>
      <c r="F437" s="59"/>
      <c r="G437" s="61"/>
      <c r="H437" s="61"/>
      <c r="I437" s="61"/>
      <c r="J437" s="62"/>
      <c r="K437" s="61"/>
      <c r="L437" s="61"/>
      <c r="M437" s="63"/>
      <c r="N437" s="61"/>
      <c r="O437" s="63"/>
      <c r="P437" s="61"/>
      <c r="Q437" s="63"/>
      <c r="R437" s="61"/>
      <c r="S437" s="63"/>
      <c r="T437" s="61"/>
      <c r="U437" s="61"/>
      <c r="V437" s="61"/>
      <c r="W437" s="61"/>
      <c r="X437" s="61"/>
      <c r="Y437" s="61"/>
      <c r="Z437" s="64"/>
      <c r="AA437" s="64"/>
      <c r="AB437" s="61"/>
    </row>
    <row r="438" spans="1:28" x14ac:dyDescent="0.25">
      <c r="A438" s="59"/>
      <c r="B438" s="59"/>
      <c r="C438" s="59"/>
      <c r="D438" s="60"/>
      <c r="E438" s="59"/>
      <c r="F438" s="59"/>
      <c r="G438" s="61"/>
      <c r="H438" s="61"/>
      <c r="I438" s="61"/>
      <c r="J438" s="62"/>
      <c r="K438" s="61"/>
      <c r="L438" s="61"/>
      <c r="M438" s="63"/>
      <c r="N438" s="61"/>
      <c r="O438" s="63"/>
      <c r="P438" s="61"/>
      <c r="Q438" s="63"/>
      <c r="R438" s="61"/>
      <c r="S438" s="63"/>
      <c r="T438" s="61"/>
      <c r="U438" s="61"/>
      <c r="V438" s="61"/>
      <c r="W438" s="61"/>
      <c r="X438" s="61"/>
      <c r="Y438" s="61"/>
      <c r="Z438" s="64"/>
      <c r="AA438" s="64"/>
      <c r="AB438" s="61"/>
    </row>
    <row r="439" spans="1:28" x14ac:dyDescent="0.25">
      <c r="A439" s="59"/>
      <c r="B439" s="59"/>
      <c r="C439" s="59"/>
      <c r="D439" s="60"/>
      <c r="E439" s="59"/>
      <c r="F439" s="59"/>
      <c r="G439" s="61"/>
      <c r="H439" s="61"/>
      <c r="I439" s="61"/>
      <c r="J439" s="62"/>
      <c r="K439" s="61"/>
      <c r="L439" s="61"/>
      <c r="M439" s="63"/>
      <c r="N439" s="61"/>
      <c r="O439" s="63"/>
      <c r="P439" s="61"/>
      <c r="Q439" s="63"/>
      <c r="R439" s="61"/>
      <c r="S439" s="63"/>
      <c r="T439" s="61"/>
      <c r="U439" s="61"/>
      <c r="V439" s="61"/>
      <c r="W439" s="61"/>
      <c r="X439" s="61"/>
      <c r="Y439" s="61"/>
      <c r="Z439" s="64"/>
      <c r="AA439" s="64"/>
      <c r="AB439" s="61"/>
    </row>
    <row r="440" spans="1:28" x14ac:dyDescent="0.25">
      <c r="A440" s="59"/>
      <c r="B440" s="59"/>
      <c r="C440" s="59"/>
      <c r="D440" s="60"/>
      <c r="E440" s="59"/>
      <c r="F440" s="59"/>
      <c r="G440" s="61"/>
      <c r="H440" s="61"/>
      <c r="I440" s="61"/>
      <c r="J440" s="62"/>
      <c r="K440" s="61"/>
      <c r="L440" s="61"/>
      <c r="M440" s="63"/>
      <c r="N440" s="61"/>
      <c r="O440" s="63"/>
      <c r="P440" s="61"/>
      <c r="Q440" s="63"/>
      <c r="R440" s="61"/>
      <c r="S440" s="63"/>
      <c r="T440" s="61"/>
      <c r="U440" s="61"/>
      <c r="V440" s="61"/>
      <c r="W440" s="61"/>
      <c r="X440" s="61"/>
      <c r="Y440" s="61"/>
      <c r="Z440" s="64"/>
      <c r="AA440" s="64"/>
      <c r="AB440" s="61"/>
    </row>
    <row r="441" spans="1:28" x14ac:dyDescent="0.25">
      <c r="A441" s="59"/>
      <c r="B441" s="59"/>
      <c r="C441" s="59"/>
      <c r="D441" s="60"/>
      <c r="E441" s="59"/>
      <c r="F441" s="59"/>
      <c r="G441" s="61"/>
      <c r="H441" s="61"/>
      <c r="I441" s="61"/>
      <c r="J441" s="62"/>
      <c r="K441" s="61"/>
      <c r="L441" s="61"/>
      <c r="M441" s="63"/>
      <c r="N441" s="61"/>
      <c r="O441" s="63"/>
      <c r="P441" s="61"/>
      <c r="Q441" s="63"/>
      <c r="R441" s="61"/>
      <c r="S441" s="63"/>
      <c r="T441" s="61"/>
      <c r="U441" s="61"/>
      <c r="V441" s="61"/>
      <c r="W441" s="61"/>
      <c r="X441" s="61"/>
      <c r="Y441" s="61"/>
      <c r="Z441" s="64"/>
      <c r="AA441" s="64"/>
      <c r="AB441" s="61"/>
    </row>
    <row r="442" spans="1:28" x14ac:dyDescent="0.25">
      <c r="A442" s="59"/>
      <c r="B442" s="59"/>
      <c r="C442" s="59"/>
      <c r="D442" s="60"/>
      <c r="E442" s="59"/>
      <c r="F442" s="59"/>
      <c r="G442" s="61"/>
      <c r="H442" s="61"/>
      <c r="I442" s="61"/>
      <c r="J442" s="62"/>
      <c r="K442" s="61"/>
      <c r="L442" s="61"/>
      <c r="M442" s="63"/>
      <c r="N442" s="61"/>
      <c r="O442" s="63"/>
      <c r="P442" s="61"/>
      <c r="Q442" s="63"/>
      <c r="R442" s="61"/>
      <c r="S442" s="63"/>
      <c r="T442" s="61"/>
      <c r="U442" s="61"/>
      <c r="V442" s="61"/>
      <c r="W442" s="61"/>
      <c r="X442" s="61"/>
      <c r="Y442" s="61"/>
      <c r="Z442" s="64"/>
      <c r="AA442" s="64"/>
      <c r="AB442" s="61"/>
    </row>
    <row r="443" spans="1:28" x14ac:dyDescent="0.25">
      <c r="A443" s="59"/>
      <c r="B443" s="59"/>
      <c r="C443" s="59"/>
      <c r="D443" s="60"/>
      <c r="E443" s="59"/>
      <c r="F443" s="59"/>
      <c r="G443" s="61"/>
      <c r="H443" s="61"/>
      <c r="I443" s="61"/>
      <c r="J443" s="62"/>
      <c r="K443" s="61"/>
      <c r="L443" s="61"/>
      <c r="M443" s="63"/>
      <c r="N443" s="61"/>
      <c r="O443" s="63"/>
      <c r="P443" s="61"/>
      <c r="Q443" s="63"/>
      <c r="R443" s="61"/>
      <c r="S443" s="63"/>
      <c r="T443" s="61"/>
      <c r="U443" s="61"/>
      <c r="V443" s="61"/>
      <c r="W443" s="61"/>
      <c r="X443" s="61"/>
      <c r="Y443" s="61"/>
      <c r="Z443" s="64"/>
      <c r="AA443" s="64"/>
      <c r="AB443" s="61"/>
    </row>
    <row r="444" spans="1:28" x14ac:dyDescent="0.25">
      <c r="A444" s="59"/>
      <c r="B444" s="59"/>
      <c r="C444" s="59"/>
      <c r="D444" s="60"/>
      <c r="E444" s="59"/>
      <c r="F444" s="59"/>
      <c r="G444" s="61"/>
      <c r="H444" s="61"/>
      <c r="I444" s="61"/>
      <c r="J444" s="62"/>
      <c r="K444" s="61"/>
      <c r="L444" s="61"/>
      <c r="M444" s="63"/>
      <c r="N444" s="61"/>
      <c r="O444" s="63"/>
      <c r="P444" s="61"/>
      <c r="Q444" s="63"/>
      <c r="R444" s="61"/>
      <c r="S444" s="63"/>
      <c r="T444" s="61"/>
      <c r="U444" s="61"/>
      <c r="V444" s="61"/>
      <c r="W444" s="61"/>
      <c r="X444" s="61"/>
      <c r="Y444" s="61"/>
      <c r="Z444" s="64"/>
      <c r="AA444" s="64"/>
      <c r="AB444" s="61"/>
    </row>
    <row r="445" spans="1:28" x14ac:dyDescent="0.25">
      <c r="A445" s="59"/>
      <c r="B445" s="59"/>
      <c r="C445" s="59"/>
      <c r="D445" s="60"/>
      <c r="E445" s="59"/>
      <c r="F445" s="59"/>
      <c r="G445" s="61"/>
      <c r="H445" s="61"/>
      <c r="I445" s="61"/>
      <c r="J445" s="62"/>
      <c r="K445" s="61"/>
      <c r="L445" s="61"/>
      <c r="M445" s="63"/>
      <c r="N445" s="61"/>
      <c r="O445" s="63"/>
      <c r="P445" s="61"/>
      <c r="Q445" s="63"/>
      <c r="R445" s="61"/>
      <c r="S445" s="63"/>
      <c r="T445" s="61"/>
      <c r="U445" s="61"/>
      <c r="V445" s="61"/>
      <c r="W445" s="61"/>
      <c r="X445" s="61"/>
      <c r="Y445" s="61"/>
      <c r="Z445" s="64"/>
      <c r="AA445" s="64"/>
      <c r="AB445" s="61"/>
    </row>
    <row r="446" spans="1:28" x14ac:dyDescent="0.25">
      <c r="A446" s="59"/>
      <c r="B446" s="59"/>
      <c r="C446" s="59"/>
      <c r="D446" s="60"/>
      <c r="E446" s="59"/>
      <c r="F446" s="59"/>
      <c r="G446" s="61"/>
      <c r="H446" s="61"/>
      <c r="I446" s="61"/>
      <c r="J446" s="62"/>
      <c r="K446" s="61"/>
      <c r="L446" s="61"/>
      <c r="M446" s="63"/>
      <c r="N446" s="61"/>
      <c r="O446" s="63"/>
      <c r="P446" s="61"/>
      <c r="Q446" s="63"/>
      <c r="R446" s="61"/>
      <c r="S446" s="63"/>
      <c r="T446" s="61"/>
      <c r="U446" s="61"/>
      <c r="V446" s="61"/>
      <c r="W446" s="61"/>
      <c r="X446" s="61"/>
      <c r="Y446" s="61"/>
      <c r="Z446" s="64"/>
      <c r="AA446" s="64"/>
      <c r="AB446" s="61"/>
    </row>
    <row r="447" spans="1:28" x14ac:dyDescent="0.25">
      <c r="A447" s="59"/>
      <c r="B447" s="59"/>
      <c r="C447" s="59"/>
      <c r="D447" s="60"/>
      <c r="E447" s="59"/>
      <c r="F447" s="59"/>
      <c r="G447" s="61"/>
      <c r="H447" s="61"/>
      <c r="I447" s="61"/>
      <c r="J447" s="62"/>
      <c r="K447" s="61"/>
      <c r="L447" s="61"/>
      <c r="M447" s="63"/>
      <c r="N447" s="61"/>
      <c r="O447" s="63"/>
      <c r="P447" s="61"/>
      <c r="Q447" s="63"/>
      <c r="R447" s="61"/>
      <c r="S447" s="63"/>
      <c r="T447" s="61"/>
      <c r="U447" s="61"/>
      <c r="V447" s="61"/>
      <c r="W447" s="61"/>
      <c r="X447" s="61"/>
      <c r="Y447" s="61"/>
      <c r="Z447" s="64"/>
      <c r="AA447" s="64"/>
      <c r="AB447" s="61"/>
    </row>
    <row r="448" spans="1:28" x14ac:dyDescent="0.25">
      <c r="A448" s="59"/>
      <c r="B448" s="59"/>
      <c r="C448" s="59"/>
      <c r="D448" s="60"/>
      <c r="E448" s="59"/>
      <c r="F448" s="59"/>
      <c r="G448" s="61"/>
      <c r="H448" s="61"/>
      <c r="I448" s="61"/>
      <c r="J448" s="62"/>
      <c r="K448" s="61"/>
      <c r="L448" s="61"/>
      <c r="M448" s="63"/>
      <c r="N448" s="61"/>
      <c r="O448" s="63"/>
      <c r="P448" s="61"/>
      <c r="Q448" s="63"/>
      <c r="R448" s="61"/>
      <c r="S448" s="63"/>
      <c r="T448" s="61"/>
      <c r="U448" s="61"/>
      <c r="V448" s="61"/>
      <c r="W448" s="61"/>
      <c r="X448" s="61"/>
      <c r="Y448" s="61"/>
      <c r="Z448" s="64"/>
      <c r="AA448" s="64"/>
      <c r="AB448" s="61"/>
    </row>
    <row r="449" spans="1:28" x14ac:dyDescent="0.25">
      <c r="A449" s="59"/>
      <c r="B449" s="59"/>
      <c r="C449" s="59"/>
      <c r="D449" s="60"/>
      <c r="E449" s="59"/>
      <c r="F449" s="59"/>
      <c r="G449" s="61"/>
      <c r="H449" s="61"/>
      <c r="I449" s="61"/>
      <c r="J449" s="62"/>
      <c r="K449" s="61"/>
      <c r="L449" s="61"/>
      <c r="M449" s="63"/>
      <c r="N449" s="61"/>
      <c r="O449" s="63"/>
      <c r="P449" s="61"/>
      <c r="Q449" s="63"/>
      <c r="R449" s="61"/>
      <c r="S449" s="63"/>
      <c r="T449" s="61"/>
      <c r="U449" s="61"/>
      <c r="V449" s="61"/>
      <c r="W449" s="61"/>
      <c r="X449" s="61"/>
      <c r="Y449" s="61"/>
      <c r="Z449" s="64"/>
      <c r="AA449" s="64"/>
      <c r="AB449" s="61"/>
    </row>
  </sheetData>
  <autoFilter ref="A1:AB304">
    <filterColumn colId="1">
      <filters>
        <filter val="OPEN"/>
      </filters>
    </filterColumn>
    <filterColumn colId="7">
      <filters>
        <filter val="X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Resultats_TOTS</vt:lpstr>
      <vt:lpstr>Resultats_TOTS_Alf</vt:lpstr>
      <vt:lpstr>Resultats_CNC_FEM</vt:lpstr>
      <vt:lpstr>Resultats_CNC_MASC</vt:lpstr>
      <vt:lpstr>Resultats_OPEN_FEM</vt:lpstr>
      <vt:lpstr>Resultats_OPEN_MASC</vt:lpstr>
      <vt:lpstr>Resultats_OPEN_Mixt</vt:lpstr>
    </vt:vector>
  </TitlesOfParts>
  <Company>Departament d'Ensenyament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dcterms:created xsi:type="dcterms:W3CDTF">2020-03-08T22:35:09Z</dcterms:created>
  <dcterms:modified xsi:type="dcterms:W3CDTF">2020-03-09T20:22:15Z</dcterms:modified>
</cp:coreProperties>
</file>